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KOSZTORYS" sheetId="1" r:id="rId1"/>
  </sheets>
  <definedNames>
    <definedName name="_xlnm.Print_Area" localSheetId="0">'KOSZTORYS'!$A$1:$G$175</definedName>
  </definedNames>
  <calcPr fullCalcOnLoad="1"/>
</workbook>
</file>

<file path=xl/sharedStrings.xml><?xml version="1.0" encoding="utf-8"?>
<sst xmlns="http://schemas.openxmlformats.org/spreadsheetml/2006/main" count="330" uniqueCount="175">
  <si>
    <t>Lp.</t>
  </si>
  <si>
    <t>Nr        spec. tech.</t>
  </si>
  <si>
    <t>d.1</t>
  </si>
  <si>
    <t>D-</t>
  </si>
  <si>
    <t>00.00.00</t>
  </si>
  <si>
    <t>d.2</t>
  </si>
  <si>
    <t>Roboty pomiarowe przy liniowych robotach ziemnych - trasa drogi w terenie równinnym</t>
  </si>
  <si>
    <t>km</t>
  </si>
  <si>
    <t>d.3</t>
  </si>
  <si>
    <t xml:space="preserve">D_00_00_00_ WYMAGANIA_OGÓLNE </t>
  </si>
  <si>
    <t>01.01.01</t>
  </si>
  <si>
    <t>D_01_01_01_ ODTWORZENIE_TRASY_I_PUNKTÓW WYSOKOŚCIOWYCH</t>
  </si>
  <si>
    <t>01.02.01</t>
  </si>
  <si>
    <t>D_01_02_01_USUNIĘCIE_DRZEW_I_KRZAKÓW</t>
  </si>
  <si>
    <t>Mechaniczne karczowanie pni (śr. 36-45 cm)</t>
  </si>
  <si>
    <t>Mechaniczne karczowanie pni (śr. 56-65 cm)</t>
  </si>
  <si>
    <t>Wywiezienie odpadów samochodami samowyładowczymi na odległość 7 km</t>
  </si>
  <si>
    <t>d.4</t>
  </si>
  <si>
    <t>D_01_02_02_ZDJĘCIE_WARSTWY_HUMUSU_I_LUB_DARNINY</t>
  </si>
  <si>
    <t>01.02.02</t>
  </si>
  <si>
    <t>d.6</t>
  </si>
  <si>
    <t>01.02.04</t>
  </si>
  <si>
    <t>d.7</t>
  </si>
  <si>
    <t>02.01.01</t>
  </si>
  <si>
    <t>d.8</t>
  </si>
  <si>
    <t>d.9</t>
  </si>
  <si>
    <t>03.02.01</t>
  </si>
  <si>
    <t>D_03_02_01_KANALIZACJA_DESZCZOWA</t>
  </si>
  <si>
    <t>Regulacja pionowa studzienek kanalizacyjnych</t>
  </si>
  <si>
    <t>d.10</t>
  </si>
  <si>
    <t>D_03_04_01_STUDNIE_CHŁONNE</t>
  </si>
  <si>
    <t>Studnie chłonne z kręgów o śr. 1.3 m i głębokości 2.0 m</t>
  </si>
  <si>
    <t>d.11</t>
  </si>
  <si>
    <t>03.04.01</t>
  </si>
  <si>
    <t>D_04_01_01_KORYTO_WRAZ_Z_PROFILOWANIEM_I_ZAGĘSZCZANIEM_ PODŁOŻA</t>
  </si>
  <si>
    <t>d.12</t>
  </si>
  <si>
    <t>d.13</t>
  </si>
  <si>
    <t>04.03.01</t>
  </si>
  <si>
    <t>D_04_03_01_OCZYSZCZENIE_I_SKROPIENIE_WARSTW_KONSTRUKCYJNYCH</t>
  </si>
  <si>
    <t>Mechaniczne czyszczenie nawierzchni drogowej ulepszonej (bitum)</t>
  </si>
  <si>
    <t>Skropienie nawierzchni drogowej asfaltem</t>
  </si>
  <si>
    <t>d.14</t>
  </si>
  <si>
    <t>04.04.02</t>
  </si>
  <si>
    <t>D_04_04_02_PODBUDOWA_Z_KRUSZYWA_ŁAMANEGO_STABILIZOWANEGO_MECHANICZNIE</t>
  </si>
  <si>
    <t>d.16</t>
  </si>
  <si>
    <t>05.03.05</t>
  </si>
  <si>
    <t>a</t>
  </si>
  <si>
    <t>D_05_03_05a_NAWIERZCHNIA_Z_BETONU_ASFALTOWEGO_WARSTWA_ŚCIERALNA_PN_EN</t>
  </si>
  <si>
    <t>d.17</t>
  </si>
  <si>
    <t>b</t>
  </si>
  <si>
    <t>Nawierzchnia z BA - warstwa wiążąca - grubość po zagęszczeniu 6 cm</t>
  </si>
  <si>
    <t>d.18</t>
  </si>
  <si>
    <t>06.01.01</t>
  </si>
  <si>
    <t>D_06_01_01_UMOCNIENIE_POWIERZCHNIOWE_SKARP_ROWÓW_I_ŚCIEKÓW</t>
  </si>
  <si>
    <t>Umocnienie skarp i dna rowów brukiem na podsypce cementowo-piaskowej</t>
  </si>
  <si>
    <t>d.19</t>
  </si>
  <si>
    <t>06.03.01</t>
  </si>
  <si>
    <t>D_06_03_01a_POBOCZE_UTWARDZONE_DESTRUKTEM</t>
  </si>
  <si>
    <t>d.20</t>
  </si>
  <si>
    <t>D_07_01_01_OZNAKOWANIE POZIOME</t>
  </si>
  <si>
    <t>D_07_02_01_OZNAKOWANIE PIONOWE</t>
  </si>
  <si>
    <t>d.23</t>
  </si>
  <si>
    <t>d.24</t>
  </si>
  <si>
    <t>08.01.01</t>
  </si>
  <si>
    <t>D_08_01_01_KRAWĘŻNIKI_BETONOWE</t>
  </si>
  <si>
    <t>Ława pod krawężniki betonowa z oporem</t>
  </si>
  <si>
    <t>d.27</t>
  </si>
  <si>
    <t>08.03.01</t>
  </si>
  <si>
    <t>08.02.02</t>
  </si>
  <si>
    <t>D_08_02_02_CHODNIK_Z_BRUKOWEJ_KOSTKI_BETONOWEJ</t>
  </si>
  <si>
    <t>D_08_03_01_BETONOWE_OBRZEŻA_CHODNIKOWE</t>
  </si>
  <si>
    <t>08.05.04</t>
  </si>
  <si>
    <t>D_08_05_04_ŚCIEKI_Z_BRUKOWCA</t>
  </si>
  <si>
    <t>Nawierzchnie z kostki brukowej betonowej grubość 8 cm na podsypce cementowo-piaskowej</t>
  </si>
  <si>
    <t>09.01.01</t>
  </si>
  <si>
    <t>D_09_01_01_ZIELEŃ_DROGOWA</t>
  </si>
  <si>
    <t>Obsianie skarp w ziemi urodzajnej</t>
  </si>
  <si>
    <t>ryczałt</t>
  </si>
  <si>
    <t>szt.</t>
  </si>
  <si>
    <r>
      <t>m</t>
    </r>
    <r>
      <rPr>
        <vertAlign val="superscript"/>
        <sz val="11"/>
        <color indexed="8"/>
        <rFont val="Calibri"/>
        <family val="2"/>
      </rPr>
      <t>3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</si>
  <si>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</si>
  <si>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t>m</t>
  </si>
  <si>
    <t xml:space="preserve">Razem dział : D_00_00_00_ WYMAGANIA_OGÓLNE </t>
  </si>
  <si>
    <t>Razem dział : D_01_01_01_ ODTWORZENIE_TRASY_I_PUNKTÓW WYSOKOŚCIOWYCH</t>
  </si>
  <si>
    <t>Razem dział : D_01_02_01_USUNIĘCIE_DRZEW_I_KRZAKÓW</t>
  </si>
  <si>
    <t>Razem dział : D_01_02_02_ZDJĘCIE_WARSTWY_HUMUSU_I_LUB_DARNINY</t>
  </si>
  <si>
    <t>Razem dział : D_02_01_01_WYKONANIE_WYKOPÓW_W_GRUNTACH_NIESKALISTYCH</t>
  </si>
  <si>
    <t>Razem dział : D_03_02_01_KANALIZACJA_DESZCZOWA</t>
  </si>
  <si>
    <t>Razem dział : D_03_04_01_STUDNIE_CHŁONNE</t>
  </si>
  <si>
    <t>Razem dział : D_04_01_01_KORYTO_WRAZ_Z_PROFILOWANIEM_I_ZAGĘSZCZANIEM_ PODŁOŻA</t>
  </si>
  <si>
    <t>Razem dział : D_04_03_01_OCZYSZCZENIE_I_SKROPIENIE_WARSTW_KONSTRUKCYJNYCH</t>
  </si>
  <si>
    <t>Razem dział : D_04_04_02_PODBUDOWA_Z_KRUSZYWA_ŁAMANEGO_STABILIZOWANEGO_MECHANICZNIE</t>
  </si>
  <si>
    <t>Razem dział : D_05_03_05a_NAWIERZCHNIA_Z_BETONU_ASFALTOWEGO_WARSTWA_ŚCIERALNA_PN_EN</t>
  </si>
  <si>
    <t>Razem dział : D_06_01_01_UMOCNIENIE_POWIERZCHNIOWE_SKARP_ROWÓW_I_ŚCIEKÓW</t>
  </si>
  <si>
    <t>Razem dział : D_06_03_01a_POBOCZE_UTWARDZONE_DESTRUKTEM</t>
  </si>
  <si>
    <t>Razem dział : D_07_01_01_OZNAKOWANIE POZIOME</t>
  </si>
  <si>
    <t>Razem dział : D_07_02_01_OZNAKOWANIE PIONOWE</t>
  </si>
  <si>
    <t>Razem dział : D_08_01_01_KRAWĘŻNIKI_BETONOWE</t>
  </si>
  <si>
    <t>Razem dział : D_08_02_02_CHODNIK_Z_BRUKOWEJ_KOSTKI_BETONOWEJ</t>
  </si>
  <si>
    <t>Razem dział : D_08_03_01_BETONOWE_OBRZEŻA_CHODNIKOWE</t>
  </si>
  <si>
    <t>Razem dział : D_08_05_04_ŚCIEKI_Z_BRUKOWCA</t>
  </si>
  <si>
    <t>Razem dział : D_09_01_01_ZIELEŃ_DROGOWA</t>
  </si>
  <si>
    <t>Wartość kosztorysowa robót bez podatku VAT</t>
  </si>
  <si>
    <t>Ilość</t>
  </si>
  <si>
    <t>Jedn. obm.</t>
  </si>
  <si>
    <t>Cena jedn.</t>
  </si>
  <si>
    <t>Wartość</t>
  </si>
  <si>
    <t xml:space="preserve">Opis </t>
  </si>
  <si>
    <t xml:space="preserve">Wpust uliczny krawężnikowy (studnia) z przykanalikiem podchodnikowym </t>
  </si>
  <si>
    <t>Rozebranie istniejących wjazdów wraz z krawężnikami i ławami</t>
  </si>
  <si>
    <t>Mechaniczne wykonanie koryta na całej szerokości jezdni  w gruncie kat. I-IV głębokości 38 cm</t>
  </si>
  <si>
    <t>Mechaniczne wykonanie koryta na szerokości wjazdów  w gruncie kat. I-IV głębokości 31 cm</t>
  </si>
  <si>
    <t>Podbudowa z kruszywa łamanego - warstwa dolna o grubości po zagęszczeniu             15 cm - chodnik</t>
  </si>
  <si>
    <t>Podbudowa z kruszywa łamanego - warstwa dolna o grubości po zagęszczeniu                     20 cm - wjazdy do posesji</t>
  </si>
  <si>
    <t>Podbudowa z kruszywa łamanego - warstwa dolna o grubości po zagęszczeniu                     20 cm - jezdnia</t>
  </si>
  <si>
    <t>Pobocza z destruktu - grubość po zagęszczeniu 15 cm</t>
  </si>
  <si>
    <t>Krawężniki najazdowe o wymiarach 15x22 cm na podsypce cementowo-piaskowej</t>
  </si>
  <si>
    <t>D_08_04_01_WJAZDY_I_WYJAZDY_Z_BRAM</t>
  </si>
  <si>
    <t>D_04_07_01_PODBUDOWA_Z_BETONU_ASFALTOWEGO_PN_EN</t>
  </si>
  <si>
    <t>Usunięcie warstwy ziemi urodzajnej (humusu) o grubości do 15 cm z darniną z przerzutem</t>
  </si>
  <si>
    <t>Wymagania ogólne wraz z wprowadzeniem tymczasowej organizacji ruchu</t>
  </si>
  <si>
    <t>Sfrezowanie istniejącej nawierzchni bitumicznej</t>
  </si>
  <si>
    <t>D_01_02_04_ROZBIÓRKA_ELEMENTÓW_DRÓG</t>
  </si>
  <si>
    <t>Mechaniczne wykopy ciągłe lub jamiste ze skarpami o szer. dna do 2.2 m i głębok. do 1.5m (rowy do odtworzenia) (kat. gr.III)</t>
  </si>
  <si>
    <t>mb</t>
  </si>
  <si>
    <t>D_05_03_05b_NAWIERZCHNIA_Z_BETONU_ASFALTOWEGO_WARSTWA_WIĄŻĄCA_PN_EN</t>
  </si>
  <si>
    <t>Razem dział : D_05_03_05b_NAWIERZCHNIA_Z_BETONU_ASFALTOWEGO_WARSTWA_WIĄŻĄCA_PN_EN</t>
  </si>
  <si>
    <t>D_09_01_01_INWENTARYZACJA POWYKONAWCZA</t>
  </si>
  <si>
    <t>Inwentaryzacja powykonawcza</t>
  </si>
  <si>
    <t>ha</t>
  </si>
  <si>
    <t>D_02_01_01_WYKONANIE_WYKOPÓW_W_GRUNTACH_NIESKALISTYCH_-_ROWY_DO_ODTWORZENIA</t>
  </si>
  <si>
    <r>
      <t xml:space="preserve">Krawężniki betonowe wystające o wymiarach </t>
    </r>
    <r>
      <rPr>
        <sz val="11"/>
        <rFont val="Calibri"/>
        <family val="2"/>
      </rPr>
      <t>15x30 cm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na podsypce cementowo-piaskowej</t>
    </r>
  </si>
  <si>
    <r>
      <t xml:space="preserve">Nawierzchnia z kostki brukowej betonowej </t>
    </r>
    <r>
      <rPr>
        <sz val="11"/>
        <rFont val="Calibri"/>
        <family val="2"/>
      </rPr>
      <t>szarej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grubość 8 cm na podsypce cementowo-piaskowej</t>
    </r>
  </si>
  <si>
    <r>
      <t xml:space="preserve">Obrzeża betonowe o wymiarach 30x8 cm </t>
    </r>
    <r>
      <rPr>
        <sz val="11"/>
        <rFont val="Calibri"/>
        <family val="2"/>
      </rPr>
      <t>na ławie betonowej</t>
    </r>
    <r>
      <rPr>
        <sz val="11"/>
        <color theme="1"/>
        <rFont val="Calibri"/>
        <family val="2"/>
      </rPr>
      <t xml:space="preserve"> z wypełnieniem spoin zaprawą cementową</t>
    </r>
  </si>
  <si>
    <t>Razem dział : D_01_02_04_ROZBIÓRKA_ELEMENTÓW_DRÓG</t>
  </si>
  <si>
    <r>
      <t xml:space="preserve">Krawężniki betonowe najazdowe o wymiarach </t>
    </r>
    <r>
      <rPr>
        <sz val="11"/>
        <rFont val="Calibri"/>
        <family val="2"/>
      </rPr>
      <t>20x22 cm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na podsypce cementowo-piaskowej</t>
    </r>
  </si>
  <si>
    <r>
      <t xml:space="preserve">Krawężniki betonowe najazdowe o wymiarach </t>
    </r>
    <r>
      <rPr>
        <sz val="11"/>
        <rFont val="Calibri"/>
        <family val="2"/>
      </rPr>
      <t>15x22 cm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na podsypce cementowo-piaskowej</t>
    </r>
  </si>
  <si>
    <r>
      <t xml:space="preserve">Krawężniki betonowe najazdowe o wymiarach </t>
    </r>
    <r>
      <rPr>
        <sz val="11"/>
        <rFont val="Calibri"/>
        <family val="2"/>
      </rPr>
      <t>12x25 cm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na podsypce cementowo-piaskowej - całkowicie zatoipiny</t>
    </r>
  </si>
  <si>
    <t>Razem dział : D_06_04_01_PĘTLA_AUTOBUSOWA</t>
  </si>
  <si>
    <t xml:space="preserve">Usunięcie istniejącego oznakowania pionowego </t>
  </si>
  <si>
    <t>1.</t>
  </si>
  <si>
    <t>ROBOTY PRZYGOTOWAWCZE</t>
  </si>
  <si>
    <t>2.</t>
  </si>
  <si>
    <t>ROBOTY ZIEMNE</t>
  </si>
  <si>
    <t>3.</t>
  </si>
  <si>
    <t>ODWODNIENIE</t>
  </si>
  <si>
    <t>4.</t>
  </si>
  <si>
    <t>PODBUDOWY</t>
  </si>
  <si>
    <t>5.</t>
  </si>
  <si>
    <t>NAWIERZCHNIE</t>
  </si>
  <si>
    <t>6.</t>
  </si>
  <si>
    <t>ELEMENTY ULIC</t>
  </si>
  <si>
    <t>7.</t>
  </si>
  <si>
    <t>OZNAKOWANIE DRÓG I URZĄDZENIA BEZPIECZEŃSTWA RUCHU</t>
  </si>
  <si>
    <t>8.</t>
  </si>
  <si>
    <t>ROBOTY WYKOŃCZENIIOWE</t>
  </si>
  <si>
    <t>d.5</t>
  </si>
  <si>
    <t>d.21</t>
  </si>
  <si>
    <t>d.22</t>
  </si>
  <si>
    <t>d.25</t>
  </si>
  <si>
    <t>d.26</t>
  </si>
  <si>
    <t>07.01.01</t>
  </si>
  <si>
    <t>07.02.01</t>
  </si>
  <si>
    <t>PĘTLA_AUTOBUSOWA</t>
  </si>
  <si>
    <t>Oznakowanie grubowarstwowe chemoutwardzalne - oś jezdni - P-1b, P-1e, P-4, P-6, P-7a, P-7b, P-3b, przejścia dla pieszych - P-10, przystanki autobusowe - P-17</t>
  </si>
  <si>
    <t>Wstawienie nowego oznakowania pionowego wraz z słupkami i tablicami - znaki: A-2, A-7, A-10, B-1, B-2, D-1, D-3, D-4a, D-6, D-15, D-43, E-18a, G-1a, G1b,   G-1c, T-6a, T-6c</t>
  </si>
  <si>
    <r>
      <t xml:space="preserve">Nawierzchnia z kostki brukowej betonowej </t>
    </r>
    <r>
      <rPr>
        <sz val="11"/>
        <rFont val="Calibri"/>
        <family val="2"/>
      </rPr>
      <t>czerwonej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grubość 8 cm na podsypce cementowo-piaskowej</t>
    </r>
  </si>
  <si>
    <t xml:space="preserve">Regulacja zasów wodociągowych </t>
  </si>
  <si>
    <t>Regulacja pionowa włazów kanału sanitarnego</t>
  </si>
  <si>
    <t>Przepusty pod zjazdami z rur HDPE o średnicy 300 mm</t>
  </si>
  <si>
    <t>Podbudowa zasadnicza z BA  - grubość po zagęszczeniu 7 cm AC 22P 35/50 KR 3/4</t>
  </si>
  <si>
    <t>Nawierzchnia z BA - warstwa ścieralna - grubość po zagęszczeniu 5 cm AC 11 S PMB 45/80-55 KR 3/4</t>
  </si>
  <si>
    <t>Nawierzchnia z BA - warstwa wiążąca - grubość po zagęszczeniu 6 cm AC 16 W 50/70 KR 3/4</t>
  </si>
  <si>
    <r>
      <t xml:space="preserve">Nawierzchnia z kostki brukowej betonowej </t>
    </r>
    <r>
      <rPr>
        <sz val="11"/>
        <rFont val="Calibri"/>
        <family val="2"/>
      </rPr>
      <t>czerwonej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grubość 8 cm na podsypce cementowo-piaskowej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- peron</t>
    </r>
  </si>
  <si>
    <t>KOSZTORYS OFERTOWY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</si>
</sst>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31" fillId="0" borderId="15" xfId="0" applyFont="1" applyBorder="1" applyAlignment="1">
      <alignment horizontal="right" vertical="center"/>
    </xf>
    <xf numFmtId="49" fontId="31" fillId="0" borderId="16" xfId="0" applyNumberFormat="1" applyFont="1" applyBorder="1" applyAlignment="1">
      <alignment/>
    </xf>
    <xf numFmtId="0" fontId="31" fillId="0" borderId="17" xfId="0" applyFont="1" applyBorder="1" applyAlignment="1">
      <alignment horizontal="right" vertical="center"/>
    </xf>
    <xf numFmtId="49" fontId="31" fillId="0" borderId="18" xfId="0" applyNumberFormat="1" applyFont="1" applyBorder="1" applyAlignment="1">
      <alignment/>
    </xf>
    <xf numFmtId="49" fontId="31" fillId="0" borderId="18" xfId="0" applyNumberFormat="1" applyFont="1" applyBorder="1" applyAlignment="1">
      <alignment horizontal="left" vertical="center"/>
    </xf>
    <xf numFmtId="0" fontId="31" fillId="0" borderId="18" xfId="0" applyFont="1" applyBorder="1" applyAlignment="1">
      <alignment/>
    </xf>
    <xf numFmtId="0" fontId="31" fillId="0" borderId="17" xfId="0" applyFont="1" applyBorder="1" applyAlignment="1">
      <alignment horizontal="right"/>
    </xf>
    <xf numFmtId="49" fontId="31" fillId="0" borderId="18" xfId="0" applyNumberFormat="1" applyFont="1" applyBorder="1" applyAlignment="1">
      <alignment horizontal="left"/>
    </xf>
    <xf numFmtId="49" fontId="0" fillId="0" borderId="13" xfId="0" applyNumberFormat="1" applyBorder="1" applyAlignment="1">
      <alignment vertical="top"/>
    </xf>
    <xf numFmtId="0" fontId="0" fillId="0" borderId="11" xfId="0" applyBorder="1" applyAlignment="1">
      <alignment horizontal="right" vertical="top"/>
    </xf>
    <xf numFmtId="0" fontId="0" fillId="0" borderId="19" xfId="0" applyBorder="1" applyAlignment="1">
      <alignment horizontal="right" vertical="center" indent="1"/>
    </xf>
    <xf numFmtId="2" fontId="0" fillId="0" borderId="19" xfId="0" applyNumberFormat="1" applyBorder="1" applyAlignment="1">
      <alignment horizontal="right" vertical="center" indent="1"/>
    </xf>
    <xf numFmtId="2" fontId="0" fillId="0" borderId="20" xfId="0" applyNumberFormat="1" applyBorder="1" applyAlignment="1">
      <alignment horizontal="right" vertical="center" indent="1"/>
    </xf>
    <xf numFmtId="2" fontId="0" fillId="0" borderId="19" xfId="0" applyNumberFormat="1" applyFont="1" applyBorder="1" applyAlignment="1">
      <alignment horizontal="right" vertical="center" indent="1"/>
    </xf>
    <xf numFmtId="2" fontId="31" fillId="0" borderId="21" xfId="0" applyNumberFormat="1" applyFont="1" applyBorder="1" applyAlignment="1">
      <alignment horizontal="right" vertical="center" indent="1"/>
    </xf>
    <xf numFmtId="0" fontId="0" fillId="0" borderId="0" xfId="0" applyFill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31" fillId="0" borderId="0" xfId="0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 inden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/>
    </xf>
    <xf numFmtId="0" fontId="0" fillId="0" borderId="14" xfId="0" applyBorder="1" applyAlignment="1">
      <alignment vertical="center"/>
    </xf>
    <xf numFmtId="0" fontId="31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31" fillId="0" borderId="17" xfId="0" applyFont="1" applyFill="1" applyBorder="1" applyAlignment="1">
      <alignment horizontal="right" vertical="center"/>
    </xf>
    <xf numFmtId="49" fontId="31" fillId="0" borderId="18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2" fontId="0" fillId="0" borderId="20" xfId="0" applyNumberFormat="1" applyFill="1" applyBorder="1" applyAlignment="1">
      <alignment horizontal="right" vertical="center" indent="1"/>
    </xf>
    <xf numFmtId="0" fontId="31" fillId="0" borderId="18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right" vertical="center"/>
    </xf>
    <xf numFmtId="0" fontId="35" fillId="0" borderId="0" xfId="60" applyFill="1" applyAlignment="1">
      <alignment/>
    </xf>
    <xf numFmtId="0" fontId="0" fillId="0" borderId="12" xfId="0" applyFill="1" applyBorder="1" applyAlignment="1">
      <alignment horizontal="right" vertical="top" indent="1"/>
    </xf>
    <xf numFmtId="0" fontId="0" fillId="0" borderId="14" xfId="0" applyFill="1" applyBorder="1" applyAlignment="1">
      <alignment horizontal="right" vertical="top" indent="1"/>
    </xf>
    <xf numFmtId="2" fontId="0" fillId="0" borderId="12" xfId="0" applyNumberFormat="1" applyFill="1" applyBorder="1" applyAlignment="1">
      <alignment horizontal="right" vertical="top" indent="1"/>
    </xf>
    <xf numFmtId="2" fontId="0" fillId="0" borderId="14" xfId="0" applyNumberFormat="1" applyFill="1" applyBorder="1" applyAlignment="1">
      <alignment horizontal="right" vertical="top" indent="1"/>
    </xf>
    <xf numFmtId="2" fontId="0" fillId="0" borderId="20" xfId="0" applyNumberFormat="1" applyFill="1" applyBorder="1" applyAlignment="1">
      <alignment horizontal="right" vertical="top" indent="1"/>
    </xf>
    <xf numFmtId="2" fontId="0" fillId="0" borderId="26" xfId="0" applyNumberFormat="1" applyFill="1" applyBorder="1" applyAlignment="1">
      <alignment horizontal="right" vertical="top" indent="1"/>
    </xf>
    <xf numFmtId="0" fontId="0" fillId="0" borderId="12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right" vertical="top" indent="1"/>
    </xf>
    <xf numFmtId="0" fontId="0" fillId="0" borderId="14" xfId="0" applyBorder="1" applyAlignment="1">
      <alignment horizontal="right" vertical="top" indent="1"/>
    </xf>
    <xf numFmtId="2" fontId="0" fillId="0" borderId="20" xfId="0" applyNumberFormat="1" applyBorder="1" applyAlignment="1">
      <alignment horizontal="right" vertical="top" indent="1"/>
    </xf>
    <xf numFmtId="2" fontId="0" fillId="0" borderId="26" xfId="0" applyNumberFormat="1" applyBorder="1" applyAlignment="1">
      <alignment horizontal="right" vertical="top" indent="1"/>
    </xf>
    <xf numFmtId="0" fontId="31" fillId="0" borderId="27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 indent="1"/>
    </xf>
    <xf numFmtId="0" fontId="0" fillId="0" borderId="14" xfId="0" applyFont="1" applyFill="1" applyBorder="1" applyAlignment="1">
      <alignment horizontal="right" vertical="center" indent="1"/>
    </xf>
    <xf numFmtId="2" fontId="0" fillId="0" borderId="12" xfId="0" applyNumberFormat="1" applyFont="1" applyFill="1" applyBorder="1" applyAlignment="1">
      <alignment horizontal="right" vertical="center" indent="1"/>
    </xf>
    <xf numFmtId="2" fontId="0" fillId="0" borderId="14" xfId="0" applyNumberFormat="1" applyFont="1" applyFill="1" applyBorder="1" applyAlignment="1">
      <alignment horizontal="right" vertical="center" indent="1"/>
    </xf>
    <xf numFmtId="2" fontId="0" fillId="0" borderId="20" xfId="0" applyNumberFormat="1" applyFont="1" applyFill="1" applyBorder="1" applyAlignment="1">
      <alignment horizontal="right" vertical="center" indent="1"/>
    </xf>
    <xf numFmtId="2" fontId="0" fillId="0" borderId="26" xfId="0" applyNumberFormat="1" applyFont="1" applyFill="1" applyBorder="1" applyAlignment="1">
      <alignment horizontal="right" vertical="center" indent="1"/>
    </xf>
    <xf numFmtId="2" fontId="0" fillId="0" borderId="29" xfId="0" applyNumberFormat="1" applyFont="1" applyFill="1" applyBorder="1" applyAlignment="1">
      <alignment horizontal="right" vertical="center" indent="1"/>
    </xf>
    <xf numFmtId="2" fontId="0" fillId="0" borderId="13" xfId="0" applyNumberFormat="1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right" vertical="top" wrapText="1" indent="1"/>
    </xf>
    <xf numFmtId="0" fontId="0" fillId="0" borderId="13" xfId="0" applyBorder="1" applyAlignment="1">
      <alignment horizontal="right" vertical="top" wrapText="1" indent="1"/>
    </xf>
    <xf numFmtId="0" fontId="0" fillId="0" borderId="14" xfId="0" applyBorder="1" applyAlignment="1">
      <alignment horizontal="right" vertical="top" wrapText="1" indent="1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31" fillId="0" borderId="34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0" fontId="31" fillId="0" borderId="38" xfId="0" applyFont="1" applyBorder="1" applyAlignment="1">
      <alignment horizontal="left" vertical="center"/>
    </xf>
    <xf numFmtId="2" fontId="0" fillId="0" borderId="12" xfId="0" applyNumberFormat="1" applyBorder="1" applyAlignment="1">
      <alignment horizontal="right" vertical="top" indent="1"/>
    </xf>
    <xf numFmtId="2" fontId="0" fillId="0" borderId="14" xfId="0" applyNumberFormat="1" applyBorder="1" applyAlignment="1">
      <alignment horizontal="right" vertical="top" indent="1"/>
    </xf>
    <xf numFmtId="2" fontId="0" fillId="0" borderId="12" xfId="0" applyNumberFormat="1" applyFont="1" applyFill="1" applyBorder="1" applyAlignment="1">
      <alignment horizontal="right" vertical="top" indent="1"/>
    </xf>
    <xf numFmtId="2" fontId="0" fillId="0" borderId="14" xfId="0" applyNumberFormat="1" applyFont="1" applyFill="1" applyBorder="1" applyAlignment="1">
      <alignment horizontal="right" vertical="top" indent="1"/>
    </xf>
    <xf numFmtId="2" fontId="0" fillId="0" borderId="20" xfId="0" applyNumberFormat="1" applyFont="1" applyFill="1" applyBorder="1" applyAlignment="1">
      <alignment horizontal="right" vertical="top" indent="1"/>
    </xf>
    <xf numFmtId="2" fontId="0" fillId="0" borderId="26" xfId="0" applyNumberFormat="1" applyFont="1" applyFill="1" applyBorder="1" applyAlignment="1">
      <alignment horizontal="right" vertical="top" indent="1"/>
    </xf>
    <xf numFmtId="2" fontId="0" fillId="0" borderId="12" xfId="0" applyNumberFormat="1" applyFill="1" applyBorder="1" applyAlignment="1">
      <alignment horizontal="right" vertical="top" wrapText="1" indent="1"/>
    </xf>
    <xf numFmtId="2" fontId="0" fillId="0" borderId="14" xfId="0" applyNumberFormat="1" applyFill="1" applyBorder="1" applyAlignment="1">
      <alignment horizontal="right" vertical="top" wrapText="1" indent="1"/>
    </xf>
    <xf numFmtId="2" fontId="0" fillId="0" borderId="20" xfId="0" applyNumberFormat="1" applyFill="1" applyBorder="1" applyAlignment="1">
      <alignment horizontal="right" vertical="top" wrapText="1" indent="1"/>
    </xf>
    <xf numFmtId="2" fontId="0" fillId="0" borderId="26" xfId="0" applyNumberFormat="1" applyFill="1" applyBorder="1" applyAlignment="1">
      <alignment horizontal="right" vertical="top" wrapText="1" inden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2" xfId="0" applyFill="1" applyBorder="1" applyAlignment="1">
      <alignment horizontal="right" vertical="top" wrapText="1" indent="1"/>
    </xf>
    <xf numFmtId="0" fontId="0" fillId="0" borderId="13" xfId="0" applyFill="1" applyBorder="1" applyAlignment="1">
      <alignment horizontal="right" vertical="top" wrapText="1" indent="1"/>
    </xf>
    <xf numFmtId="0" fontId="0" fillId="0" borderId="14" xfId="0" applyFill="1" applyBorder="1" applyAlignment="1">
      <alignment horizontal="right" vertical="top" wrapText="1" indent="1"/>
    </xf>
    <xf numFmtId="2" fontId="0" fillId="0" borderId="13" xfId="0" applyNumberFormat="1" applyFill="1" applyBorder="1" applyAlignment="1">
      <alignment horizontal="right" vertical="top" indent="1"/>
    </xf>
    <xf numFmtId="2" fontId="0" fillId="0" borderId="29" xfId="0" applyNumberFormat="1" applyFill="1" applyBorder="1" applyAlignment="1">
      <alignment horizontal="right" vertical="top" indent="1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right" vertical="top" indent="1"/>
    </xf>
    <xf numFmtId="2" fontId="0" fillId="0" borderId="13" xfId="0" applyNumberFormat="1" applyBorder="1" applyAlignment="1">
      <alignment horizontal="right" vertical="top" indent="1"/>
    </xf>
    <xf numFmtId="2" fontId="0" fillId="0" borderId="29" xfId="0" applyNumberFormat="1" applyBorder="1" applyAlignment="1">
      <alignment horizontal="right" vertical="top" indent="1"/>
    </xf>
    <xf numFmtId="0" fontId="0" fillId="0" borderId="17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31" fillId="0" borderId="27" xfId="0" applyNumberFormat="1" applyFont="1" applyBorder="1" applyAlignment="1">
      <alignment horizontal="left" vertical="center"/>
    </xf>
    <xf numFmtId="0" fontId="31" fillId="0" borderId="22" xfId="0" applyNumberFormat="1" applyFont="1" applyBorder="1" applyAlignment="1">
      <alignment horizontal="left" vertical="center"/>
    </xf>
    <xf numFmtId="0" fontId="31" fillId="0" borderId="28" xfId="0" applyNumberFormat="1" applyFont="1" applyBorder="1" applyAlignment="1">
      <alignment horizontal="left" vertical="center"/>
    </xf>
    <xf numFmtId="0" fontId="0" fillId="0" borderId="39" xfId="0" applyNumberFormat="1" applyBorder="1" applyAlignment="1">
      <alignment horizontal="left" vertical="top"/>
    </xf>
    <xf numFmtId="0" fontId="0" fillId="0" borderId="40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right" vertical="top" indent="1"/>
    </xf>
    <xf numFmtId="164" fontId="0" fillId="0" borderId="14" xfId="0" applyNumberFormat="1" applyBorder="1" applyAlignment="1">
      <alignment horizontal="right" vertical="top" indent="1"/>
    </xf>
    <xf numFmtId="0" fontId="0" fillId="0" borderId="12" xfId="0" applyNumberFormat="1" applyBorder="1" applyAlignment="1">
      <alignment horizontal="left" vertical="top" wrapText="1"/>
    </xf>
    <xf numFmtId="0" fontId="0" fillId="0" borderId="14" xfId="0" applyNumberFormat="1" applyBorder="1" applyAlignment="1">
      <alignment horizontal="left" vertical="top" wrapText="1"/>
    </xf>
    <xf numFmtId="2" fontId="0" fillId="0" borderId="20" xfId="0" applyNumberFormat="1" applyBorder="1" applyAlignment="1">
      <alignment horizontal="center"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NumberFormat="1" applyBorder="1" applyAlignment="1">
      <alignment horizontal="right" vertical="top" wrapText="1" indent="1"/>
    </xf>
    <xf numFmtId="0" fontId="0" fillId="0" borderId="14" xfId="0" applyNumberFormat="1" applyBorder="1" applyAlignment="1">
      <alignment horizontal="right" vertical="top" wrapText="1" indent="1"/>
    </xf>
    <xf numFmtId="2" fontId="0" fillId="0" borderId="29" xfId="0" applyNumberFormat="1" applyBorder="1" applyAlignment="1">
      <alignment horizontal="center" vertical="top"/>
    </xf>
    <xf numFmtId="0" fontId="31" fillId="0" borderId="18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2" xfId="0" applyNumberFormat="1" applyBorder="1" applyAlignment="1">
      <alignment horizontal="right" vertical="top" indent="1"/>
    </xf>
    <xf numFmtId="49" fontId="0" fillId="0" borderId="14" xfId="0" applyNumberFormat="1" applyBorder="1" applyAlignment="1">
      <alignment horizontal="right" vertical="top" indent="1"/>
    </xf>
    <xf numFmtId="0" fontId="31" fillId="0" borderId="18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ill="1" applyBorder="1" applyAlignment="1">
      <alignment horizontal="right" vertical="top" wrapText="1" indent="1"/>
    </xf>
    <xf numFmtId="0" fontId="0" fillId="0" borderId="14" xfId="0" applyNumberFormat="1" applyFill="1" applyBorder="1" applyAlignment="1">
      <alignment horizontal="right" vertical="top" wrapText="1" inden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right" vertical="top" indent="1"/>
    </xf>
    <xf numFmtId="0" fontId="0" fillId="0" borderId="0" xfId="0" applyBorder="1" applyAlignment="1">
      <alignment horizontal="right" vertical="top" wrapText="1" inden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top" indent="1"/>
    </xf>
    <xf numFmtId="0" fontId="0" fillId="0" borderId="0" xfId="0" applyBorder="1" applyAlignment="1">
      <alignment horizontal="right" vertical="center" inden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2" fontId="0" fillId="0" borderId="12" xfId="0" applyNumberFormat="1" applyBorder="1" applyAlignment="1">
      <alignment horizontal="right" vertical="top" wrapText="1" indent="1"/>
    </xf>
    <xf numFmtId="2" fontId="0" fillId="0" borderId="14" xfId="0" applyNumberFormat="1" applyBorder="1" applyAlignment="1">
      <alignment horizontal="right" vertical="top" wrapText="1" indent="1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1" fillId="0" borderId="16" xfId="0" applyFont="1" applyBorder="1" applyAlignment="1">
      <alignment horizontal="left" vertical="center"/>
    </xf>
    <xf numFmtId="0" fontId="31" fillId="0" borderId="48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2" fontId="0" fillId="0" borderId="20" xfId="0" applyNumberFormat="1" applyBorder="1" applyAlignment="1">
      <alignment horizontal="center" vertical="top" wrapText="1"/>
    </xf>
    <xf numFmtId="2" fontId="0" fillId="0" borderId="26" xfId="0" applyNumberFormat="1" applyBorder="1" applyAlignment="1">
      <alignment horizontal="center" vertical="top" wrapText="1"/>
    </xf>
    <xf numFmtId="0" fontId="0" fillId="0" borderId="20" xfId="0" applyBorder="1" applyAlignment="1">
      <alignment horizontal="right" vertical="top" indent="1"/>
    </xf>
    <xf numFmtId="0" fontId="0" fillId="0" borderId="26" xfId="0" applyBorder="1" applyAlignment="1">
      <alignment horizontal="right" vertical="top" indent="1"/>
    </xf>
    <xf numFmtId="0" fontId="31" fillId="0" borderId="11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right" vertical="top" indent="1"/>
    </xf>
    <xf numFmtId="0" fontId="0" fillId="0" borderId="50" xfId="0" applyFont="1" applyFill="1" applyBorder="1" applyAlignment="1">
      <alignment horizontal="right" vertical="top" inden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5"/>
  <sheetViews>
    <sheetView tabSelected="1" view="pageBreakPreview" zoomScale="60" workbookViewId="0" topLeftCell="B1">
      <selection activeCell="K160" sqref="K160"/>
    </sheetView>
  </sheetViews>
  <sheetFormatPr defaultColWidth="9.140625" defaultRowHeight="15"/>
  <cols>
    <col min="3" max="3" width="70.7109375" style="0" customWidth="1"/>
    <col min="4" max="4" width="10.7109375" style="0" customWidth="1"/>
    <col min="5" max="5" width="16.7109375" style="0" customWidth="1"/>
    <col min="6" max="6" width="10.7109375" style="0" customWidth="1"/>
    <col min="7" max="7" width="11.8515625" style="0" bestFit="1" customWidth="1"/>
  </cols>
  <sheetData>
    <row r="1" spans="1:7" ht="15.75" thickBot="1">
      <c r="A1" s="177" t="s">
        <v>174</v>
      </c>
      <c r="B1" s="178"/>
      <c r="C1" s="178"/>
      <c r="D1" s="178"/>
      <c r="E1" s="178"/>
      <c r="F1" s="178"/>
      <c r="G1" s="179"/>
    </row>
    <row r="2" spans="1:7" ht="15" customHeight="1">
      <c r="A2" s="180" t="s">
        <v>0</v>
      </c>
      <c r="B2" s="183" t="s">
        <v>1</v>
      </c>
      <c r="C2" s="183" t="s">
        <v>107</v>
      </c>
      <c r="D2" s="186" t="s">
        <v>104</v>
      </c>
      <c r="E2" s="186" t="s">
        <v>103</v>
      </c>
      <c r="F2" s="186" t="s">
        <v>105</v>
      </c>
      <c r="G2" s="189" t="s">
        <v>106</v>
      </c>
    </row>
    <row r="3" spans="1:7" ht="15">
      <c r="A3" s="181"/>
      <c r="B3" s="184"/>
      <c r="C3" s="184"/>
      <c r="D3" s="187"/>
      <c r="E3" s="187"/>
      <c r="F3" s="187"/>
      <c r="G3" s="190"/>
    </row>
    <row r="4" spans="1:7" ht="15.75" thickBot="1">
      <c r="A4" s="182"/>
      <c r="B4" s="185"/>
      <c r="C4" s="185"/>
      <c r="D4" s="188"/>
      <c r="E4" s="188"/>
      <c r="F4" s="188"/>
      <c r="G4" s="191"/>
    </row>
    <row r="5" spans="1:7" ht="15.75" thickBot="1">
      <c r="A5" s="41" t="s">
        <v>140</v>
      </c>
      <c r="B5" s="109" t="s">
        <v>141</v>
      </c>
      <c r="C5" s="110"/>
      <c r="D5" s="110"/>
      <c r="E5" s="110"/>
      <c r="F5" s="110"/>
      <c r="G5" s="111"/>
    </row>
    <row r="6" spans="1:7" ht="15">
      <c r="A6" s="14">
        <v>1</v>
      </c>
      <c r="B6" s="15"/>
      <c r="C6" s="192" t="s">
        <v>9</v>
      </c>
      <c r="D6" s="192"/>
      <c r="E6" s="192"/>
      <c r="F6" s="192"/>
      <c r="G6" s="193"/>
    </row>
    <row r="7" spans="1:7" ht="15">
      <c r="A7" s="1">
        <v>1</v>
      </c>
      <c r="B7" s="6" t="s">
        <v>3</v>
      </c>
      <c r="C7" s="67" t="s">
        <v>120</v>
      </c>
      <c r="D7" s="69" t="s">
        <v>77</v>
      </c>
      <c r="E7" s="71">
        <v>1</v>
      </c>
      <c r="F7" s="112"/>
      <c r="G7" s="73"/>
    </row>
    <row r="8" spans="1:7" ht="15">
      <c r="A8" s="2" t="s">
        <v>2</v>
      </c>
      <c r="B8" s="7" t="s">
        <v>4</v>
      </c>
      <c r="C8" s="68"/>
      <c r="D8" s="70"/>
      <c r="E8" s="72"/>
      <c r="F8" s="113"/>
      <c r="G8" s="74"/>
    </row>
    <row r="9" spans="1:7" ht="15">
      <c r="A9" s="103" t="s">
        <v>82</v>
      </c>
      <c r="B9" s="104"/>
      <c r="C9" s="104"/>
      <c r="D9" s="104"/>
      <c r="E9" s="104"/>
      <c r="F9" s="105"/>
      <c r="G9" s="26"/>
    </row>
    <row r="10" spans="1:7" ht="15" customHeight="1">
      <c r="A10" s="16">
        <v>2</v>
      </c>
      <c r="B10" s="17"/>
      <c r="C10" s="75" t="s">
        <v>11</v>
      </c>
      <c r="D10" s="76"/>
      <c r="E10" s="76"/>
      <c r="F10" s="76"/>
      <c r="G10" s="77"/>
    </row>
    <row r="11" spans="1:7" ht="15" customHeight="1">
      <c r="A11" s="1">
        <v>2</v>
      </c>
      <c r="B11" s="6" t="s">
        <v>3</v>
      </c>
      <c r="C11" s="156" t="s">
        <v>6</v>
      </c>
      <c r="D11" s="69" t="s">
        <v>7</v>
      </c>
      <c r="E11" s="71">
        <v>2.37</v>
      </c>
      <c r="F11" s="71"/>
      <c r="G11" s="73"/>
    </row>
    <row r="12" spans="1:7" ht="15">
      <c r="A12" s="2" t="s">
        <v>5</v>
      </c>
      <c r="B12" s="8" t="s">
        <v>10</v>
      </c>
      <c r="C12" s="157"/>
      <c r="D12" s="70"/>
      <c r="E12" s="72"/>
      <c r="F12" s="72"/>
      <c r="G12" s="74"/>
    </row>
    <row r="13" spans="1:7" ht="15">
      <c r="A13" s="103" t="s">
        <v>83</v>
      </c>
      <c r="B13" s="104"/>
      <c r="C13" s="104"/>
      <c r="D13" s="104"/>
      <c r="E13" s="104"/>
      <c r="F13" s="105"/>
      <c r="G13" s="25"/>
    </row>
    <row r="14" spans="1:7" ht="15">
      <c r="A14" s="16">
        <v>3</v>
      </c>
      <c r="B14" s="18"/>
      <c r="C14" s="160" t="s">
        <v>13</v>
      </c>
      <c r="D14" s="160"/>
      <c r="E14" s="160"/>
      <c r="F14" s="160"/>
      <c r="G14" s="161"/>
    </row>
    <row r="15" spans="1:7" ht="15">
      <c r="A15" s="1">
        <v>3</v>
      </c>
      <c r="B15" s="6" t="s">
        <v>3</v>
      </c>
      <c r="C15" s="78" t="s">
        <v>14</v>
      </c>
      <c r="D15" s="69" t="s">
        <v>78</v>
      </c>
      <c r="E15" s="71">
        <v>23</v>
      </c>
      <c r="F15" s="112"/>
      <c r="G15" s="73"/>
    </row>
    <row r="16" spans="1:10" ht="15">
      <c r="A16" s="2" t="s">
        <v>8</v>
      </c>
      <c r="B16" s="7" t="s">
        <v>12</v>
      </c>
      <c r="C16" s="79"/>
      <c r="D16" s="70"/>
      <c r="E16" s="72"/>
      <c r="F16" s="113"/>
      <c r="G16" s="74"/>
      <c r="J16" s="58"/>
    </row>
    <row r="17" spans="1:7" ht="15">
      <c r="A17" s="1">
        <v>4</v>
      </c>
      <c r="B17" s="6" t="s">
        <v>3</v>
      </c>
      <c r="C17" s="78" t="s">
        <v>15</v>
      </c>
      <c r="D17" s="69" t="s">
        <v>78</v>
      </c>
      <c r="E17" s="71">
        <v>15</v>
      </c>
      <c r="F17" s="112"/>
      <c r="G17" s="73"/>
    </row>
    <row r="18" spans="1:7" ht="15" customHeight="1">
      <c r="A18" s="2" t="s">
        <v>8</v>
      </c>
      <c r="B18" s="7" t="s">
        <v>12</v>
      </c>
      <c r="C18" s="79"/>
      <c r="D18" s="70"/>
      <c r="E18" s="72"/>
      <c r="F18" s="113"/>
      <c r="G18" s="74"/>
    </row>
    <row r="19" spans="1:7" ht="15">
      <c r="A19" s="3">
        <v>5</v>
      </c>
      <c r="B19" s="6" t="s">
        <v>3</v>
      </c>
      <c r="C19" s="65" t="s">
        <v>16</v>
      </c>
      <c r="D19" s="125" t="s">
        <v>78</v>
      </c>
      <c r="E19" s="59">
        <v>38</v>
      </c>
      <c r="F19" s="61"/>
      <c r="G19" s="63"/>
    </row>
    <row r="20" spans="1:7" ht="15">
      <c r="A20" s="23" t="s">
        <v>8</v>
      </c>
      <c r="B20" s="22" t="s">
        <v>12</v>
      </c>
      <c r="C20" s="66"/>
      <c r="D20" s="127"/>
      <c r="E20" s="60"/>
      <c r="F20" s="62"/>
      <c r="G20" s="64"/>
    </row>
    <row r="21" spans="1:7" ht="15">
      <c r="A21" s="103" t="s">
        <v>84</v>
      </c>
      <c r="B21" s="104"/>
      <c r="C21" s="104"/>
      <c r="D21" s="104"/>
      <c r="E21" s="104"/>
      <c r="F21" s="105"/>
      <c r="G21" s="25"/>
    </row>
    <row r="22" spans="1:7" ht="17.25" customHeight="1">
      <c r="A22" s="16">
        <v>4</v>
      </c>
      <c r="B22" s="18"/>
      <c r="C22" s="160" t="s">
        <v>122</v>
      </c>
      <c r="D22" s="160"/>
      <c r="E22" s="160"/>
      <c r="F22" s="160"/>
      <c r="G22" s="161"/>
    </row>
    <row r="23" spans="1:7" ht="30" customHeight="1">
      <c r="A23" s="1">
        <v>6</v>
      </c>
      <c r="B23" s="11" t="s">
        <v>3</v>
      </c>
      <c r="C23" s="78" t="s">
        <v>109</v>
      </c>
      <c r="D23" s="69" t="s">
        <v>80</v>
      </c>
      <c r="E23" s="71">
        <v>864</v>
      </c>
      <c r="F23" s="158"/>
      <c r="G23" s="73"/>
    </row>
    <row r="24" spans="1:7" ht="15" customHeight="1">
      <c r="A24" s="2" t="s">
        <v>17</v>
      </c>
      <c r="B24" s="9" t="s">
        <v>21</v>
      </c>
      <c r="C24" s="79"/>
      <c r="D24" s="70"/>
      <c r="E24" s="72"/>
      <c r="F24" s="159"/>
      <c r="G24" s="74"/>
    </row>
    <row r="25" spans="1:7" ht="15" customHeight="1">
      <c r="A25" s="1">
        <v>7</v>
      </c>
      <c r="B25" s="11" t="s">
        <v>3</v>
      </c>
      <c r="C25" s="78" t="s">
        <v>121</v>
      </c>
      <c r="D25" s="69" t="s">
        <v>80</v>
      </c>
      <c r="E25" s="100">
        <v>13035</v>
      </c>
      <c r="F25" s="112"/>
      <c r="G25" s="73"/>
    </row>
    <row r="26" spans="1:7" ht="17.25" customHeight="1">
      <c r="A26" s="2" t="s">
        <v>17</v>
      </c>
      <c r="B26" s="9" t="s">
        <v>21</v>
      </c>
      <c r="C26" s="79"/>
      <c r="D26" s="70"/>
      <c r="E26" s="102"/>
      <c r="F26" s="113"/>
      <c r="G26" s="74"/>
    </row>
    <row r="27" spans="1:7" ht="15.75" thickBot="1">
      <c r="A27" s="103" t="s">
        <v>134</v>
      </c>
      <c r="B27" s="104"/>
      <c r="C27" s="104"/>
      <c r="D27" s="104"/>
      <c r="E27" s="104"/>
      <c r="F27" s="105"/>
      <c r="G27" s="25"/>
    </row>
    <row r="28" spans="1:7" ht="17.25" customHeight="1" thickBot="1">
      <c r="A28" s="41" t="s">
        <v>142</v>
      </c>
      <c r="B28" s="109" t="s">
        <v>143</v>
      </c>
      <c r="C28" s="110"/>
      <c r="D28" s="110"/>
      <c r="E28" s="110"/>
      <c r="F28" s="110"/>
      <c r="G28" s="111"/>
    </row>
    <row r="29" spans="1:7" ht="15">
      <c r="A29" s="16">
        <v>5</v>
      </c>
      <c r="B29" s="17"/>
      <c r="C29" s="154" t="s">
        <v>18</v>
      </c>
      <c r="D29" s="154"/>
      <c r="E29" s="154"/>
      <c r="F29" s="154"/>
      <c r="G29" s="155"/>
    </row>
    <row r="30" spans="1:7" ht="15" customHeight="1">
      <c r="A30" s="1">
        <v>8</v>
      </c>
      <c r="B30" s="6" t="s">
        <v>3</v>
      </c>
      <c r="C30" s="156" t="s">
        <v>119</v>
      </c>
      <c r="D30" s="69" t="s">
        <v>80</v>
      </c>
      <c r="E30" s="71">
        <f>64+3593</f>
        <v>3657</v>
      </c>
      <c r="F30" s="158"/>
      <c r="G30" s="73"/>
    </row>
    <row r="31" spans="1:7" ht="15">
      <c r="A31" s="2" t="s">
        <v>156</v>
      </c>
      <c r="B31" s="7" t="s">
        <v>19</v>
      </c>
      <c r="C31" s="157"/>
      <c r="D31" s="70"/>
      <c r="E31" s="72"/>
      <c r="F31" s="159"/>
      <c r="G31" s="74"/>
    </row>
    <row r="32" spans="1:7" ht="15" customHeight="1">
      <c r="A32" s="103" t="s">
        <v>85</v>
      </c>
      <c r="B32" s="104"/>
      <c r="C32" s="104"/>
      <c r="D32" s="104"/>
      <c r="E32" s="104"/>
      <c r="F32" s="105"/>
      <c r="G32" s="25"/>
    </row>
    <row r="33" spans="1:7" ht="15">
      <c r="A33" s="20">
        <v>6</v>
      </c>
      <c r="B33" s="18"/>
      <c r="C33" s="154" t="s">
        <v>130</v>
      </c>
      <c r="D33" s="154"/>
      <c r="E33" s="154"/>
      <c r="F33" s="154"/>
      <c r="G33" s="155"/>
    </row>
    <row r="34" spans="1:7" ht="15" customHeight="1">
      <c r="A34" s="4">
        <v>9</v>
      </c>
      <c r="B34" s="11" t="s">
        <v>3</v>
      </c>
      <c r="C34" s="156" t="s">
        <v>123</v>
      </c>
      <c r="D34" s="69" t="s">
        <v>124</v>
      </c>
      <c r="E34" s="71">
        <v>2256</v>
      </c>
      <c r="F34" s="112"/>
      <c r="G34" s="73"/>
    </row>
    <row r="35" spans="1:7" ht="15">
      <c r="A35" s="5" t="s">
        <v>20</v>
      </c>
      <c r="B35" s="9" t="s">
        <v>23</v>
      </c>
      <c r="C35" s="157"/>
      <c r="D35" s="70"/>
      <c r="E35" s="72"/>
      <c r="F35" s="113"/>
      <c r="G35" s="74"/>
    </row>
    <row r="36" spans="1:7" ht="15" customHeight="1">
      <c r="A36" s="103" t="s">
        <v>86</v>
      </c>
      <c r="B36" s="104"/>
      <c r="C36" s="104"/>
      <c r="D36" s="104"/>
      <c r="E36" s="104"/>
      <c r="F36" s="105"/>
      <c r="G36" s="25"/>
    </row>
    <row r="37" spans="1:7" ht="15">
      <c r="A37" s="16">
        <v>7</v>
      </c>
      <c r="B37" s="18"/>
      <c r="C37" s="154" t="s">
        <v>34</v>
      </c>
      <c r="D37" s="154"/>
      <c r="E37" s="154"/>
      <c r="F37" s="154"/>
      <c r="G37" s="155"/>
    </row>
    <row r="38" spans="1:7" ht="17.25" customHeight="1">
      <c r="A38" s="1">
        <v>10</v>
      </c>
      <c r="B38" s="11" t="s">
        <v>3</v>
      </c>
      <c r="C38" s="166" t="s">
        <v>110</v>
      </c>
      <c r="D38" s="69" t="s">
        <v>80</v>
      </c>
      <c r="E38" s="100">
        <v>14694</v>
      </c>
      <c r="F38" s="112"/>
      <c r="G38" s="73"/>
    </row>
    <row r="39" spans="1:7" ht="15">
      <c r="A39" s="2" t="s">
        <v>22</v>
      </c>
      <c r="B39" s="9" t="s">
        <v>33</v>
      </c>
      <c r="C39" s="167"/>
      <c r="D39" s="70"/>
      <c r="E39" s="102"/>
      <c r="F39" s="113"/>
      <c r="G39" s="74"/>
    </row>
    <row r="40" spans="1:7" ht="17.25" customHeight="1">
      <c r="A40" s="1">
        <v>11</v>
      </c>
      <c r="B40" s="11"/>
      <c r="C40" s="166" t="s">
        <v>111</v>
      </c>
      <c r="D40" s="69" t="s">
        <v>80</v>
      </c>
      <c r="E40" s="100">
        <v>5737</v>
      </c>
      <c r="F40" s="112"/>
      <c r="G40" s="73"/>
    </row>
    <row r="41" spans="1:7" ht="15">
      <c r="A41" s="2" t="s">
        <v>22</v>
      </c>
      <c r="B41" s="10"/>
      <c r="C41" s="194"/>
      <c r="D41" s="70"/>
      <c r="E41" s="102"/>
      <c r="F41" s="113"/>
      <c r="G41" s="74"/>
    </row>
    <row r="42" spans="1:7" ht="15" customHeight="1" thickBot="1">
      <c r="A42" s="103" t="s">
        <v>89</v>
      </c>
      <c r="B42" s="104"/>
      <c r="C42" s="104"/>
      <c r="D42" s="104"/>
      <c r="E42" s="104"/>
      <c r="F42" s="105"/>
      <c r="G42" s="25"/>
    </row>
    <row r="43" spans="1:7" ht="15.75" thickBot="1">
      <c r="A43" s="41" t="s">
        <v>144</v>
      </c>
      <c r="B43" s="109" t="s">
        <v>145</v>
      </c>
      <c r="C43" s="110"/>
      <c r="D43" s="110"/>
      <c r="E43" s="110"/>
      <c r="F43" s="110"/>
      <c r="G43" s="111"/>
    </row>
    <row r="44" spans="1:7" ht="17.25" customHeight="1">
      <c r="A44" s="16">
        <v>8</v>
      </c>
      <c r="B44" s="18"/>
      <c r="C44" s="154" t="s">
        <v>27</v>
      </c>
      <c r="D44" s="154"/>
      <c r="E44" s="154"/>
      <c r="F44" s="154"/>
      <c r="G44" s="155"/>
    </row>
    <row r="45" spans="1:7" ht="15">
      <c r="A45" s="1">
        <v>12</v>
      </c>
      <c r="B45" s="11" t="s">
        <v>3</v>
      </c>
      <c r="C45" s="78" t="s">
        <v>108</v>
      </c>
      <c r="D45" s="69" t="s">
        <v>78</v>
      </c>
      <c r="E45" s="71">
        <v>34</v>
      </c>
      <c r="F45" s="112"/>
      <c r="G45" s="73"/>
    </row>
    <row r="46" spans="1:7" ht="17.25" customHeight="1">
      <c r="A46" s="2" t="s">
        <v>24</v>
      </c>
      <c r="B46" s="9" t="s">
        <v>26</v>
      </c>
      <c r="C46" s="79"/>
      <c r="D46" s="70"/>
      <c r="E46" s="72"/>
      <c r="F46" s="113"/>
      <c r="G46" s="74"/>
    </row>
    <row r="47" spans="1:7" ht="15">
      <c r="A47" s="1">
        <v>13</v>
      </c>
      <c r="B47" s="11"/>
      <c r="C47" s="67" t="s">
        <v>28</v>
      </c>
      <c r="D47" s="69" t="s">
        <v>78</v>
      </c>
      <c r="E47" s="59">
        <v>1</v>
      </c>
      <c r="F47" s="112"/>
      <c r="G47" s="73"/>
    </row>
    <row r="48" spans="1:7" ht="15" customHeight="1">
      <c r="A48" s="2" t="s">
        <v>24</v>
      </c>
      <c r="B48" s="9"/>
      <c r="C48" s="68"/>
      <c r="D48" s="70"/>
      <c r="E48" s="60"/>
      <c r="F48" s="113"/>
      <c r="G48" s="74"/>
    </row>
    <row r="49" spans="1:7" ht="15">
      <c r="A49" s="46">
        <v>14</v>
      </c>
      <c r="B49" s="47"/>
      <c r="C49" s="65" t="s">
        <v>167</v>
      </c>
      <c r="D49" s="125" t="s">
        <v>78</v>
      </c>
      <c r="E49" s="59">
        <v>110</v>
      </c>
      <c r="F49" s="61"/>
      <c r="G49" s="63"/>
    </row>
    <row r="50" spans="1:7" ht="17.25" customHeight="1">
      <c r="A50" s="43" t="s">
        <v>24</v>
      </c>
      <c r="B50" s="48"/>
      <c r="C50" s="66"/>
      <c r="D50" s="127"/>
      <c r="E50" s="60"/>
      <c r="F50" s="62"/>
      <c r="G50" s="64"/>
    </row>
    <row r="51" spans="1:7" ht="15">
      <c r="A51" s="46">
        <v>15</v>
      </c>
      <c r="B51" s="47"/>
      <c r="C51" s="65" t="s">
        <v>168</v>
      </c>
      <c r="D51" s="125" t="s">
        <v>78</v>
      </c>
      <c r="E51" s="59">
        <v>54</v>
      </c>
      <c r="F51" s="61"/>
      <c r="G51" s="63"/>
    </row>
    <row r="52" spans="1:7" ht="15" customHeight="1">
      <c r="A52" s="43" t="s">
        <v>24</v>
      </c>
      <c r="B52" s="48"/>
      <c r="C52" s="66"/>
      <c r="D52" s="127"/>
      <c r="E52" s="60"/>
      <c r="F52" s="62"/>
      <c r="G52" s="64"/>
    </row>
    <row r="53" spans="1:7" ht="15">
      <c r="A53" s="103" t="s">
        <v>87</v>
      </c>
      <c r="B53" s="104"/>
      <c r="C53" s="104"/>
      <c r="D53" s="104"/>
      <c r="E53" s="104"/>
      <c r="F53" s="105"/>
      <c r="G53" s="25"/>
    </row>
    <row r="54" spans="1:7" ht="15" customHeight="1">
      <c r="A54" s="16">
        <v>9</v>
      </c>
      <c r="B54" s="18"/>
      <c r="C54" s="154" t="s">
        <v>30</v>
      </c>
      <c r="D54" s="154"/>
      <c r="E54" s="154"/>
      <c r="F54" s="154"/>
      <c r="G54" s="155"/>
    </row>
    <row r="55" spans="1:7" ht="15" customHeight="1">
      <c r="A55" s="1">
        <v>16</v>
      </c>
      <c r="B55" s="11" t="s">
        <v>3</v>
      </c>
      <c r="C55" s="67" t="s">
        <v>31</v>
      </c>
      <c r="D55" s="69" t="s">
        <v>78</v>
      </c>
      <c r="E55" s="71">
        <v>37</v>
      </c>
      <c r="F55" s="71"/>
      <c r="G55" s="197"/>
    </row>
    <row r="56" spans="1:7" ht="15" customHeight="1">
      <c r="A56" s="2" t="s">
        <v>25</v>
      </c>
      <c r="B56" s="9" t="s">
        <v>33</v>
      </c>
      <c r="C56" s="68"/>
      <c r="D56" s="70"/>
      <c r="E56" s="72"/>
      <c r="F56" s="72"/>
      <c r="G56" s="198"/>
    </row>
    <row r="57" spans="1:7" ht="15">
      <c r="A57" s="103" t="s">
        <v>88</v>
      </c>
      <c r="B57" s="104"/>
      <c r="C57" s="104"/>
      <c r="D57" s="104"/>
      <c r="E57" s="104"/>
      <c r="F57" s="105"/>
      <c r="G57" s="24"/>
    </row>
    <row r="58" spans="1:7" ht="15" customHeight="1">
      <c r="A58" s="16">
        <v>10</v>
      </c>
      <c r="B58" s="18"/>
      <c r="C58" s="95" t="s">
        <v>53</v>
      </c>
      <c r="D58" s="96"/>
      <c r="E58" s="96"/>
      <c r="F58" s="96"/>
      <c r="G58" s="97"/>
    </row>
    <row r="59" spans="1:7" ht="15">
      <c r="A59" s="1">
        <v>17</v>
      </c>
      <c r="B59" s="11" t="s">
        <v>3</v>
      </c>
      <c r="C59" s="67" t="s">
        <v>54</v>
      </c>
      <c r="D59" s="69" t="s">
        <v>80</v>
      </c>
      <c r="E59" s="71">
        <v>492</v>
      </c>
      <c r="F59" s="112"/>
      <c r="G59" s="73"/>
    </row>
    <row r="60" spans="1:7" ht="15" customHeight="1">
      <c r="A60" s="2" t="s">
        <v>29</v>
      </c>
      <c r="B60" s="9" t="s">
        <v>52</v>
      </c>
      <c r="C60" s="68"/>
      <c r="D60" s="70"/>
      <c r="E60" s="72"/>
      <c r="F60" s="113"/>
      <c r="G60" s="74"/>
    </row>
    <row r="61" spans="1:7" ht="15">
      <c r="A61" s="46">
        <v>18</v>
      </c>
      <c r="B61" s="47" t="s">
        <v>3</v>
      </c>
      <c r="C61" s="65" t="s">
        <v>169</v>
      </c>
      <c r="D61" s="125" t="s">
        <v>124</v>
      </c>
      <c r="E61" s="59">
        <v>810</v>
      </c>
      <c r="F61" s="61"/>
      <c r="G61" s="63"/>
    </row>
    <row r="62" spans="1:7" ht="15" customHeight="1">
      <c r="A62" s="43" t="s">
        <v>29</v>
      </c>
      <c r="B62" s="48" t="s">
        <v>52</v>
      </c>
      <c r="C62" s="66"/>
      <c r="D62" s="127"/>
      <c r="E62" s="60"/>
      <c r="F62" s="62"/>
      <c r="G62" s="64"/>
    </row>
    <row r="63" spans="1:7" ht="15.75" thickBot="1">
      <c r="A63" s="103" t="s">
        <v>93</v>
      </c>
      <c r="B63" s="104"/>
      <c r="C63" s="104"/>
      <c r="D63" s="104"/>
      <c r="E63" s="104"/>
      <c r="F63" s="105"/>
      <c r="G63" s="26"/>
    </row>
    <row r="64" spans="1:7" ht="15" customHeight="1" thickBot="1">
      <c r="A64" s="41" t="s">
        <v>146</v>
      </c>
      <c r="B64" s="109" t="s">
        <v>147</v>
      </c>
      <c r="C64" s="110"/>
      <c r="D64" s="110"/>
      <c r="E64" s="110"/>
      <c r="F64" s="110"/>
      <c r="G64" s="111"/>
    </row>
    <row r="65" spans="1:7" ht="15">
      <c r="A65" s="16">
        <v>11</v>
      </c>
      <c r="B65" s="18"/>
      <c r="C65" s="95" t="s">
        <v>43</v>
      </c>
      <c r="D65" s="96"/>
      <c r="E65" s="96"/>
      <c r="F65" s="96"/>
      <c r="G65" s="97"/>
    </row>
    <row r="66" spans="1:7" ht="17.25" customHeight="1">
      <c r="A66" s="1">
        <v>19</v>
      </c>
      <c r="B66" s="11" t="s">
        <v>3</v>
      </c>
      <c r="C66" s="156" t="s">
        <v>112</v>
      </c>
      <c r="D66" s="69" t="s">
        <v>80</v>
      </c>
      <c r="E66" s="100">
        <f>3593</f>
        <v>3593</v>
      </c>
      <c r="F66" s="175"/>
      <c r="G66" s="195"/>
    </row>
    <row r="67" spans="1:7" ht="15">
      <c r="A67" s="2" t="s">
        <v>32</v>
      </c>
      <c r="B67" s="9" t="s">
        <v>42</v>
      </c>
      <c r="C67" s="157"/>
      <c r="D67" s="70"/>
      <c r="E67" s="102"/>
      <c r="F67" s="176"/>
      <c r="G67" s="196"/>
    </row>
    <row r="68" spans="1:8" ht="15" customHeight="1">
      <c r="A68" s="1">
        <v>20</v>
      </c>
      <c r="B68" s="11" t="s">
        <v>3</v>
      </c>
      <c r="C68" s="166" t="s">
        <v>113</v>
      </c>
      <c r="D68" s="69" t="s">
        <v>80</v>
      </c>
      <c r="E68" s="100">
        <v>5737</v>
      </c>
      <c r="F68" s="175"/>
      <c r="G68" s="195"/>
      <c r="H68" s="29"/>
    </row>
    <row r="69" spans="1:8" ht="15">
      <c r="A69" s="2" t="s">
        <v>32</v>
      </c>
      <c r="B69" s="9" t="s">
        <v>42</v>
      </c>
      <c r="C69" s="167"/>
      <c r="D69" s="70"/>
      <c r="E69" s="102"/>
      <c r="F69" s="176"/>
      <c r="G69" s="196"/>
      <c r="H69" s="29"/>
    </row>
    <row r="70" spans="1:15" ht="17.25" customHeight="1">
      <c r="A70" s="1">
        <v>21</v>
      </c>
      <c r="B70" s="11" t="s">
        <v>3</v>
      </c>
      <c r="C70" s="166" t="s">
        <v>114</v>
      </c>
      <c r="D70" s="69" t="s">
        <v>80</v>
      </c>
      <c r="E70" s="100">
        <v>14575.5</v>
      </c>
      <c r="F70" s="175"/>
      <c r="G70" s="195"/>
      <c r="H70" s="29"/>
      <c r="I70" s="32"/>
      <c r="J70" s="33"/>
      <c r="K70" s="34"/>
      <c r="L70" s="34"/>
      <c r="M70" s="34"/>
      <c r="N70" s="34"/>
      <c r="O70" s="168"/>
    </row>
    <row r="71" spans="1:15" ht="15" customHeight="1">
      <c r="A71" s="2" t="s">
        <v>32</v>
      </c>
      <c r="B71" s="9" t="s">
        <v>42</v>
      </c>
      <c r="C71" s="194"/>
      <c r="D71" s="70"/>
      <c r="E71" s="102"/>
      <c r="F71" s="176"/>
      <c r="G71" s="196"/>
      <c r="H71" s="29"/>
      <c r="I71" s="35"/>
      <c r="J71" s="30"/>
      <c r="K71" s="173"/>
      <c r="L71" s="174"/>
      <c r="M71" s="169"/>
      <c r="N71" s="171"/>
      <c r="O71" s="168"/>
    </row>
    <row r="72" spans="1:15" ht="17.25" customHeight="1">
      <c r="A72" s="103" t="s">
        <v>91</v>
      </c>
      <c r="B72" s="104"/>
      <c r="C72" s="104"/>
      <c r="D72" s="104"/>
      <c r="E72" s="104"/>
      <c r="F72" s="105"/>
      <c r="G72" s="25"/>
      <c r="H72" s="29"/>
      <c r="I72" s="35"/>
      <c r="J72" s="30"/>
      <c r="K72" s="173"/>
      <c r="L72" s="174"/>
      <c r="M72" s="169"/>
      <c r="N72" s="171"/>
      <c r="O72" s="168"/>
    </row>
    <row r="73" spans="1:15" ht="15" customHeight="1">
      <c r="A73" s="16">
        <v>12</v>
      </c>
      <c r="B73" s="18"/>
      <c r="C73" s="55" t="s">
        <v>118</v>
      </c>
      <c r="D73" s="53"/>
      <c r="E73" s="53"/>
      <c r="F73" s="53"/>
      <c r="G73" s="54"/>
      <c r="H73" s="29"/>
      <c r="I73" s="35"/>
      <c r="J73" s="30"/>
      <c r="K73" s="173"/>
      <c r="L73" s="174"/>
      <c r="M73" s="172"/>
      <c r="N73" s="171"/>
      <c r="O73" s="168"/>
    </row>
    <row r="74" spans="1:15" ht="15">
      <c r="A74" s="1">
        <v>22</v>
      </c>
      <c r="B74" s="11" t="s">
        <v>3</v>
      </c>
      <c r="C74" s="67" t="s">
        <v>170</v>
      </c>
      <c r="D74" s="69" t="s">
        <v>80</v>
      </c>
      <c r="E74" s="100">
        <v>14457</v>
      </c>
      <c r="F74" s="112"/>
      <c r="G74" s="149"/>
      <c r="H74" s="29"/>
      <c r="I74" s="35"/>
      <c r="J74" s="31"/>
      <c r="K74" s="173"/>
      <c r="L74" s="174"/>
      <c r="M74" s="172"/>
      <c r="N74" s="171"/>
      <c r="O74" s="36"/>
    </row>
    <row r="75" spans="1:15" ht="15" customHeight="1">
      <c r="A75" s="2" t="s">
        <v>35</v>
      </c>
      <c r="B75" s="9" t="s">
        <v>52</v>
      </c>
      <c r="C75" s="68"/>
      <c r="D75" s="70"/>
      <c r="E75" s="102"/>
      <c r="F75" s="113"/>
      <c r="G75" s="150"/>
      <c r="H75" s="29"/>
      <c r="I75" s="170"/>
      <c r="J75" s="170"/>
      <c r="K75" s="170"/>
      <c r="L75" s="170"/>
      <c r="M75" s="170"/>
      <c r="N75" s="170"/>
      <c r="O75" s="34"/>
    </row>
    <row r="76" spans="1:7" ht="17.25" customHeight="1" thickBot="1">
      <c r="A76" s="103" t="s">
        <v>93</v>
      </c>
      <c r="B76" s="104"/>
      <c r="C76" s="104"/>
      <c r="D76" s="104"/>
      <c r="E76" s="104"/>
      <c r="F76" s="105"/>
      <c r="G76" s="26"/>
    </row>
    <row r="77" spans="1:7" ht="15.75" thickBot="1">
      <c r="A77" s="41" t="s">
        <v>148</v>
      </c>
      <c r="B77" s="109" t="s">
        <v>149</v>
      </c>
      <c r="C77" s="110"/>
      <c r="D77" s="110"/>
      <c r="E77" s="110"/>
      <c r="F77" s="110"/>
      <c r="G77" s="111"/>
    </row>
    <row r="78" spans="1:7" ht="17.25" customHeight="1">
      <c r="A78" s="16">
        <v>13</v>
      </c>
      <c r="B78" s="21"/>
      <c r="C78" s="95" t="s">
        <v>38</v>
      </c>
      <c r="D78" s="96"/>
      <c r="E78" s="96"/>
      <c r="F78" s="96"/>
      <c r="G78" s="97"/>
    </row>
    <row r="79" spans="1:7" ht="15" customHeight="1">
      <c r="A79" s="1">
        <v>23</v>
      </c>
      <c r="B79" s="13" t="s">
        <v>3</v>
      </c>
      <c r="C79" s="67" t="s">
        <v>39</v>
      </c>
      <c r="D79" s="69" t="s">
        <v>80</v>
      </c>
      <c r="E79" s="151">
        <v>28795.5</v>
      </c>
      <c r="F79" s="112"/>
      <c r="G79" s="149"/>
    </row>
    <row r="80" spans="1:7" ht="15" customHeight="1">
      <c r="A80" s="2" t="s">
        <v>36</v>
      </c>
      <c r="B80" s="12" t="s">
        <v>37</v>
      </c>
      <c r="C80" s="68"/>
      <c r="D80" s="70"/>
      <c r="E80" s="152"/>
      <c r="F80" s="113"/>
      <c r="G80" s="150"/>
    </row>
    <row r="81" spans="1:7" ht="15">
      <c r="A81" s="1">
        <v>24</v>
      </c>
      <c r="B81" s="13" t="s">
        <v>3</v>
      </c>
      <c r="C81" s="67" t="s">
        <v>40</v>
      </c>
      <c r="D81" s="69" t="s">
        <v>80</v>
      </c>
      <c r="E81" s="151">
        <v>28795.5</v>
      </c>
      <c r="F81" s="112"/>
      <c r="G81" s="149"/>
    </row>
    <row r="82" spans="1:7" ht="17.25" customHeight="1">
      <c r="A82" s="2" t="s">
        <v>36</v>
      </c>
      <c r="B82" s="12" t="s">
        <v>37</v>
      </c>
      <c r="C82" s="68"/>
      <c r="D82" s="70"/>
      <c r="E82" s="152"/>
      <c r="F82" s="113"/>
      <c r="G82" s="150"/>
    </row>
    <row r="83" spans="1:7" ht="15">
      <c r="A83" s="103" t="s">
        <v>90</v>
      </c>
      <c r="B83" s="104"/>
      <c r="C83" s="104"/>
      <c r="D83" s="104"/>
      <c r="E83" s="104"/>
      <c r="F83" s="105"/>
      <c r="G83" s="25"/>
    </row>
    <row r="84" spans="1:7" ht="17.25" customHeight="1">
      <c r="A84" s="16">
        <v>14</v>
      </c>
      <c r="B84" s="18"/>
      <c r="C84" s="95" t="s">
        <v>47</v>
      </c>
      <c r="D84" s="96"/>
      <c r="E84" s="96"/>
      <c r="F84" s="96"/>
      <c r="G84" s="97"/>
    </row>
    <row r="85" spans="1:7" ht="15">
      <c r="A85" s="1">
        <v>25</v>
      </c>
      <c r="B85" s="11" t="s">
        <v>3</v>
      </c>
      <c r="C85" s="78" t="s">
        <v>171</v>
      </c>
      <c r="D85" s="69" t="s">
        <v>80</v>
      </c>
      <c r="E85" s="100">
        <v>14275</v>
      </c>
      <c r="F85" s="112"/>
      <c r="G85" s="149"/>
    </row>
    <row r="86" spans="1:7" ht="15">
      <c r="A86" s="2" t="s">
        <v>41</v>
      </c>
      <c r="B86" s="9" t="s">
        <v>45</v>
      </c>
      <c r="C86" s="98"/>
      <c r="D86" s="99"/>
      <c r="E86" s="101"/>
      <c r="F86" s="135"/>
      <c r="G86" s="153"/>
    </row>
    <row r="87" spans="1:7" ht="15">
      <c r="A87" s="2"/>
      <c r="B87" s="9" t="s">
        <v>46</v>
      </c>
      <c r="C87" s="79"/>
      <c r="D87" s="70"/>
      <c r="E87" s="102"/>
      <c r="F87" s="113"/>
      <c r="G87" s="150"/>
    </row>
    <row r="88" spans="1:7" ht="17.25" customHeight="1">
      <c r="A88" s="103" t="s">
        <v>92</v>
      </c>
      <c r="B88" s="104"/>
      <c r="C88" s="104"/>
      <c r="D88" s="104"/>
      <c r="E88" s="104"/>
      <c r="F88" s="104"/>
      <c r="G88" s="25"/>
    </row>
    <row r="89" spans="1:7" ht="15" customHeight="1">
      <c r="A89" s="16">
        <v>16</v>
      </c>
      <c r="B89" s="18"/>
      <c r="C89" s="53" t="s">
        <v>125</v>
      </c>
      <c r="D89" s="53"/>
      <c r="E89" s="53"/>
      <c r="F89" s="53"/>
      <c r="G89" s="54"/>
    </row>
    <row r="90" spans="1:8" ht="15">
      <c r="A90" s="1">
        <v>26</v>
      </c>
      <c r="B90" s="11" t="s">
        <v>3</v>
      </c>
      <c r="C90" s="78" t="s">
        <v>50</v>
      </c>
      <c r="D90" s="69" t="s">
        <v>80</v>
      </c>
      <c r="E90" s="100">
        <v>14338.5</v>
      </c>
      <c r="F90" s="112"/>
      <c r="G90" s="149"/>
      <c r="H90" s="199"/>
    </row>
    <row r="91" spans="1:8" ht="15" customHeight="1">
      <c r="A91" s="2" t="s">
        <v>44</v>
      </c>
      <c r="B91" s="9" t="s">
        <v>45</v>
      </c>
      <c r="C91" s="98"/>
      <c r="D91" s="99"/>
      <c r="E91" s="101"/>
      <c r="F91" s="135"/>
      <c r="G91" s="153"/>
      <c r="H91" s="199"/>
    </row>
    <row r="92" spans="1:8" ht="17.25" customHeight="1">
      <c r="A92" s="2"/>
      <c r="B92" s="9" t="s">
        <v>49</v>
      </c>
      <c r="C92" s="79"/>
      <c r="D92" s="70"/>
      <c r="E92" s="102"/>
      <c r="F92" s="113"/>
      <c r="G92" s="150"/>
      <c r="H92" s="199"/>
    </row>
    <row r="93" spans="1:7" ht="15" customHeight="1">
      <c r="A93" s="103" t="s">
        <v>126</v>
      </c>
      <c r="B93" s="104"/>
      <c r="C93" s="104"/>
      <c r="D93" s="104"/>
      <c r="E93" s="104"/>
      <c r="F93" s="105"/>
      <c r="G93" s="25"/>
    </row>
    <row r="94" spans="1:7" ht="15">
      <c r="A94" s="16">
        <v>17</v>
      </c>
      <c r="B94" s="18"/>
      <c r="C94" s="53" t="s">
        <v>69</v>
      </c>
      <c r="D94" s="53"/>
      <c r="E94" s="53"/>
      <c r="F94" s="53"/>
      <c r="G94" s="54"/>
    </row>
    <row r="95" spans="1:7" ht="15" customHeight="1">
      <c r="A95" s="1">
        <v>27</v>
      </c>
      <c r="B95" s="11" t="s">
        <v>3</v>
      </c>
      <c r="C95" s="156" t="s">
        <v>166</v>
      </c>
      <c r="D95" s="69" t="s">
        <v>80</v>
      </c>
      <c r="E95" s="100">
        <f>3593</f>
        <v>3593</v>
      </c>
      <c r="F95" s="112"/>
      <c r="G95" s="73"/>
    </row>
    <row r="96" spans="1:7" ht="15">
      <c r="A96" s="2" t="s">
        <v>48</v>
      </c>
      <c r="B96" s="9" t="s">
        <v>68</v>
      </c>
      <c r="C96" s="157"/>
      <c r="D96" s="70"/>
      <c r="E96" s="102"/>
      <c r="F96" s="113"/>
      <c r="G96" s="74"/>
    </row>
    <row r="97" spans="1:7" ht="17.25" customHeight="1">
      <c r="A97" s="103" t="s">
        <v>98</v>
      </c>
      <c r="B97" s="104"/>
      <c r="C97" s="104"/>
      <c r="D97" s="104"/>
      <c r="E97" s="104"/>
      <c r="F97" s="105"/>
      <c r="G97" s="26"/>
    </row>
    <row r="98" spans="1:7" ht="15">
      <c r="A98" s="16">
        <v>18</v>
      </c>
      <c r="B98" s="18"/>
      <c r="C98" s="55" t="s">
        <v>117</v>
      </c>
      <c r="D98" s="53"/>
      <c r="E98" s="53"/>
      <c r="F98" s="53"/>
      <c r="G98" s="54"/>
    </row>
    <row r="99" spans="1:7" ht="15">
      <c r="A99" s="1">
        <v>28</v>
      </c>
      <c r="B99" s="11" t="s">
        <v>3</v>
      </c>
      <c r="C99" s="156" t="s">
        <v>132</v>
      </c>
      <c r="D99" s="69" t="s">
        <v>80</v>
      </c>
      <c r="E99" s="100">
        <v>5773</v>
      </c>
      <c r="F99" s="112"/>
      <c r="G99" s="149"/>
    </row>
    <row r="100" spans="1:7" ht="17.25" customHeight="1">
      <c r="A100" s="2" t="s">
        <v>51</v>
      </c>
      <c r="B100" s="9" t="s">
        <v>68</v>
      </c>
      <c r="C100" s="157"/>
      <c r="D100" s="70"/>
      <c r="E100" s="102"/>
      <c r="F100" s="113"/>
      <c r="G100" s="150"/>
    </row>
    <row r="101" spans="1:7" ht="15" customHeight="1">
      <c r="A101" s="103" t="s">
        <v>98</v>
      </c>
      <c r="B101" s="104"/>
      <c r="C101" s="104"/>
      <c r="D101" s="104"/>
      <c r="E101" s="104"/>
      <c r="F101" s="105"/>
      <c r="G101" s="26"/>
    </row>
    <row r="102" spans="1:7" ht="15">
      <c r="A102" s="16">
        <v>19</v>
      </c>
      <c r="B102" s="18"/>
      <c r="C102" s="95" t="s">
        <v>72</v>
      </c>
      <c r="D102" s="96"/>
      <c r="E102" s="96"/>
      <c r="F102" s="96"/>
      <c r="G102" s="97"/>
    </row>
    <row r="103" spans="1:7" ht="15" customHeight="1">
      <c r="A103" s="1">
        <v>29</v>
      </c>
      <c r="B103" s="11" t="s">
        <v>3</v>
      </c>
      <c r="C103" s="156" t="s">
        <v>73</v>
      </c>
      <c r="D103" s="69" t="s">
        <v>80</v>
      </c>
      <c r="E103" s="100">
        <v>678</v>
      </c>
      <c r="F103" s="112"/>
      <c r="G103" s="73"/>
    </row>
    <row r="104" spans="1:7" ht="15">
      <c r="A104" s="2" t="s">
        <v>55</v>
      </c>
      <c r="B104" s="9" t="s">
        <v>71</v>
      </c>
      <c r="C104" s="157"/>
      <c r="D104" s="70"/>
      <c r="E104" s="102"/>
      <c r="F104" s="113"/>
      <c r="G104" s="74"/>
    </row>
    <row r="105" spans="1:7" ht="17.25" customHeight="1">
      <c r="A105" s="103" t="s">
        <v>100</v>
      </c>
      <c r="B105" s="104"/>
      <c r="C105" s="104"/>
      <c r="D105" s="104"/>
      <c r="E105" s="104"/>
      <c r="F105" s="105"/>
      <c r="G105" s="25"/>
    </row>
    <row r="106" spans="1:7" ht="15">
      <c r="A106" s="16">
        <v>20</v>
      </c>
      <c r="B106" s="18"/>
      <c r="C106" s="95" t="s">
        <v>57</v>
      </c>
      <c r="D106" s="96"/>
      <c r="E106" s="96"/>
      <c r="F106" s="96"/>
      <c r="G106" s="97"/>
    </row>
    <row r="107" spans="1:7" ht="15" customHeight="1">
      <c r="A107" s="1">
        <v>30</v>
      </c>
      <c r="B107" s="11" t="s">
        <v>3</v>
      </c>
      <c r="C107" s="67" t="s">
        <v>115</v>
      </c>
      <c r="D107" s="69" t="s">
        <v>80</v>
      </c>
      <c r="E107" s="71">
        <f>1702+38</f>
        <v>1740</v>
      </c>
      <c r="F107" s="112"/>
      <c r="G107" s="73"/>
    </row>
    <row r="108" spans="1:7" ht="15">
      <c r="A108" s="2" t="s">
        <v>58</v>
      </c>
      <c r="B108" s="9" t="s">
        <v>56</v>
      </c>
      <c r="C108" s="133"/>
      <c r="D108" s="99"/>
      <c r="E108" s="134"/>
      <c r="F108" s="135"/>
      <c r="G108" s="136"/>
    </row>
    <row r="109" spans="1:7" ht="17.25" customHeight="1">
      <c r="A109" s="2"/>
      <c r="B109" s="9" t="s">
        <v>46</v>
      </c>
      <c r="C109" s="68"/>
      <c r="D109" s="70"/>
      <c r="E109" s="72"/>
      <c r="F109" s="113"/>
      <c r="G109" s="74"/>
    </row>
    <row r="110" spans="1:7" ht="15.75" thickBot="1">
      <c r="A110" s="137" t="s">
        <v>94</v>
      </c>
      <c r="B110" s="138"/>
      <c r="C110" s="138"/>
      <c r="D110" s="138"/>
      <c r="E110" s="138"/>
      <c r="F110" s="139"/>
      <c r="G110" s="26"/>
    </row>
    <row r="111" spans="1:7" ht="15" customHeight="1" thickBot="1">
      <c r="A111" s="41" t="s">
        <v>150</v>
      </c>
      <c r="B111" s="109" t="s">
        <v>151</v>
      </c>
      <c r="C111" s="110"/>
      <c r="D111" s="110"/>
      <c r="E111" s="110"/>
      <c r="F111" s="110"/>
      <c r="G111" s="111"/>
    </row>
    <row r="112" spans="1:7" ht="15">
      <c r="A112" s="16">
        <v>21</v>
      </c>
      <c r="B112" s="18"/>
      <c r="C112" s="140" t="s">
        <v>64</v>
      </c>
      <c r="D112" s="141"/>
      <c r="E112" s="141"/>
      <c r="F112" s="141"/>
      <c r="G112" s="142"/>
    </row>
    <row r="113" spans="1:7" ht="15" customHeight="1">
      <c r="A113" s="1">
        <v>31</v>
      </c>
      <c r="B113" s="11" t="s">
        <v>3</v>
      </c>
      <c r="C113" s="200" t="s">
        <v>131</v>
      </c>
      <c r="D113" s="69" t="s">
        <v>81</v>
      </c>
      <c r="E113" s="71">
        <f>1602+56+24</f>
        <v>1682</v>
      </c>
      <c r="F113" s="112"/>
      <c r="G113" s="73"/>
    </row>
    <row r="114" spans="1:7" ht="17.25" customHeight="1">
      <c r="A114" s="2" t="s">
        <v>157</v>
      </c>
      <c r="B114" s="9" t="s">
        <v>63</v>
      </c>
      <c r="C114" s="201"/>
      <c r="D114" s="70"/>
      <c r="E114" s="72"/>
      <c r="F114" s="113"/>
      <c r="G114" s="74"/>
    </row>
    <row r="115" spans="1:7" ht="15" customHeight="1">
      <c r="A115" s="4">
        <v>32</v>
      </c>
      <c r="B115" s="13" t="s">
        <v>3</v>
      </c>
      <c r="C115" s="147" t="s">
        <v>116</v>
      </c>
      <c r="D115" s="69" t="s">
        <v>81</v>
      </c>
      <c r="E115" s="100">
        <f>2085+213+86-24+20</f>
        <v>2380</v>
      </c>
      <c r="F115" s="112"/>
      <c r="G115" s="73"/>
    </row>
    <row r="116" spans="1:7" ht="15">
      <c r="A116" s="2" t="s">
        <v>157</v>
      </c>
      <c r="B116" s="12" t="s">
        <v>63</v>
      </c>
      <c r="C116" s="148"/>
      <c r="D116" s="70"/>
      <c r="E116" s="102"/>
      <c r="F116" s="113"/>
      <c r="G116" s="74"/>
    </row>
    <row r="117" spans="1:7" ht="15" customHeight="1">
      <c r="A117" s="39">
        <v>33</v>
      </c>
      <c r="B117" s="13"/>
      <c r="C117" s="143" t="s">
        <v>65</v>
      </c>
      <c r="D117" s="69" t="s">
        <v>79</v>
      </c>
      <c r="E117" s="145">
        <f>(E113+E115)*0.0675</f>
        <v>274.185</v>
      </c>
      <c r="F117" s="112"/>
      <c r="G117" s="73"/>
    </row>
    <row r="118" spans="1:7" ht="15">
      <c r="A118" s="2" t="s">
        <v>157</v>
      </c>
      <c r="B118" s="40"/>
      <c r="C118" s="144"/>
      <c r="D118" s="70"/>
      <c r="E118" s="146"/>
      <c r="F118" s="113"/>
      <c r="G118" s="74"/>
    </row>
    <row r="119" spans="1:7" ht="15" customHeight="1">
      <c r="A119" s="103" t="s">
        <v>97</v>
      </c>
      <c r="B119" s="104"/>
      <c r="C119" s="104"/>
      <c r="D119" s="104"/>
      <c r="E119" s="104"/>
      <c r="F119" s="105"/>
      <c r="G119" s="27"/>
    </row>
    <row r="120" spans="1:7" ht="15" customHeight="1">
      <c r="A120" s="16">
        <v>22</v>
      </c>
      <c r="B120" s="19"/>
      <c r="C120" s="95" t="s">
        <v>70</v>
      </c>
      <c r="D120" s="96"/>
      <c r="E120" s="96"/>
      <c r="F120" s="96"/>
      <c r="G120" s="97"/>
    </row>
    <row r="121" spans="1:7" ht="15" customHeight="1">
      <c r="A121" s="1">
        <v>34</v>
      </c>
      <c r="B121" s="11" t="s">
        <v>3</v>
      </c>
      <c r="C121" s="156" t="s">
        <v>133</v>
      </c>
      <c r="D121" s="69" t="s">
        <v>81</v>
      </c>
      <c r="E121" s="71">
        <v>2739</v>
      </c>
      <c r="F121" s="112"/>
      <c r="G121" s="73"/>
    </row>
    <row r="122" spans="1:7" ht="15" customHeight="1">
      <c r="A122" s="2" t="s">
        <v>158</v>
      </c>
      <c r="B122" s="9" t="s">
        <v>67</v>
      </c>
      <c r="C122" s="157"/>
      <c r="D122" s="70"/>
      <c r="E122" s="72"/>
      <c r="F122" s="113"/>
      <c r="G122" s="74"/>
    </row>
    <row r="123" spans="1:7" ht="15" customHeight="1">
      <c r="A123" s="103" t="s">
        <v>99</v>
      </c>
      <c r="B123" s="104"/>
      <c r="C123" s="104"/>
      <c r="D123" s="104"/>
      <c r="E123" s="104"/>
      <c r="F123" s="105"/>
      <c r="G123" s="25"/>
    </row>
    <row r="124" spans="1:7" ht="15" customHeight="1">
      <c r="A124" s="44">
        <v>23</v>
      </c>
      <c r="B124" s="45"/>
      <c r="C124" s="55" t="s">
        <v>163</v>
      </c>
      <c r="D124" s="55"/>
      <c r="E124" s="55"/>
      <c r="F124" s="55"/>
      <c r="G124" s="56"/>
    </row>
    <row r="125" spans="1:7" ht="15" customHeight="1">
      <c r="A125" s="46">
        <v>35</v>
      </c>
      <c r="B125" s="47" t="s">
        <v>3</v>
      </c>
      <c r="C125" s="166" t="s">
        <v>110</v>
      </c>
      <c r="D125" s="125" t="s">
        <v>80</v>
      </c>
      <c r="E125" s="128">
        <v>376</v>
      </c>
      <c r="F125" s="61"/>
      <c r="G125" s="63"/>
    </row>
    <row r="126" spans="1:7" ht="15">
      <c r="A126" s="43" t="s">
        <v>61</v>
      </c>
      <c r="B126" s="48" t="s">
        <v>33</v>
      </c>
      <c r="C126" s="167"/>
      <c r="D126" s="127"/>
      <c r="E126" s="130"/>
      <c r="F126" s="62"/>
      <c r="G126" s="64"/>
    </row>
    <row r="127" spans="1:7" ht="15" customHeight="1">
      <c r="A127" s="46">
        <v>36</v>
      </c>
      <c r="B127" s="47"/>
      <c r="C127" s="166" t="s">
        <v>114</v>
      </c>
      <c r="D127" s="125" t="s">
        <v>80</v>
      </c>
      <c r="E127" s="128">
        <v>376</v>
      </c>
      <c r="F127" s="118"/>
      <c r="G127" s="120"/>
    </row>
    <row r="128" spans="1:7" ht="15" customHeight="1">
      <c r="A128" s="43" t="s">
        <v>61</v>
      </c>
      <c r="B128" s="49"/>
      <c r="C128" s="167"/>
      <c r="D128" s="127"/>
      <c r="E128" s="130"/>
      <c r="F128" s="119"/>
      <c r="G128" s="121"/>
    </row>
    <row r="129" spans="1:7" ht="15" customHeight="1">
      <c r="A129" s="46">
        <v>37</v>
      </c>
      <c r="B129" s="50" t="s">
        <v>3</v>
      </c>
      <c r="C129" s="65" t="s">
        <v>39</v>
      </c>
      <c r="D129" s="125" t="s">
        <v>80</v>
      </c>
      <c r="E129" s="164">
        <f>2*376</f>
        <v>752</v>
      </c>
      <c r="F129" s="61"/>
      <c r="G129" s="63"/>
    </row>
    <row r="130" spans="1:7" ht="17.25" customHeight="1">
      <c r="A130" s="43" t="s">
        <v>61</v>
      </c>
      <c r="B130" s="51" t="s">
        <v>37</v>
      </c>
      <c r="C130" s="66"/>
      <c r="D130" s="127"/>
      <c r="E130" s="165"/>
      <c r="F130" s="62"/>
      <c r="G130" s="64"/>
    </row>
    <row r="131" spans="1:7" ht="15" customHeight="1">
      <c r="A131" s="46">
        <v>38</v>
      </c>
      <c r="B131" s="50" t="s">
        <v>3</v>
      </c>
      <c r="C131" s="65" t="s">
        <v>40</v>
      </c>
      <c r="D131" s="125" t="s">
        <v>80</v>
      </c>
      <c r="E131" s="164">
        <f>2*376</f>
        <v>752</v>
      </c>
      <c r="F131" s="61"/>
      <c r="G131" s="63"/>
    </row>
    <row r="132" spans="1:7" ht="15">
      <c r="A132" s="43" t="s">
        <v>61</v>
      </c>
      <c r="B132" s="51" t="s">
        <v>37</v>
      </c>
      <c r="C132" s="66"/>
      <c r="D132" s="127"/>
      <c r="E132" s="165"/>
      <c r="F132" s="62"/>
      <c r="G132" s="64"/>
    </row>
    <row r="133" spans="1:7" ht="15" customHeight="1">
      <c r="A133" s="46">
        <v>39</v>
      </c>
      <c r="B133" s="47" t="s">
        <v>3</v>
      </c>
      <c r="C133" s="122" t="s">
        <v>171</v>
      </c>
      <c r="D133" s="125" t="s">
        <v>80</v>
      </c>
      <c r="E133" s="128">
        <v>376</v>
      </c>
      <c r="F133" s="61"/>
      <c r="G133" s="63"/>
    </row>
    <row r="134" spans="1:7" ht="15" customHeight="1">
      <c r="A134" s="43" t="s">
        <v>61</v>
      </c>
      <c r="B134" s="48" t="s">
        <v>45</v>
      </c>
      <c r="C134" s="123"/>
      <c r="D134" s="126"/>
      <c r="E134" s="129"/>
      <c r="F134" s="131"/>
      <c r="G134" s="132"/>
    </row>
    <row r="135" spans="1:7" ht="15" customHeight="1">
      <c r="A135" s="43"/>
      <c r="B135" s="48" t="s">
        <v>46</v>
      </c>
      <c r="C135" s="124"/>
      <c r="D135" s="127"/>
      <c r="E135" s="130"/>
      <c r="F135" s="62"/>
      <c r="G135" s="64"/>
    </row>
    <row r="136" spans="1:7" ht="17.25" customHeight="1">
      <c r="A136" s="46">
        <v>40</v>
      </c>
      <c r="B136" s="47" t="s">
        <v>3</v>
      </c>
      <c r="C136" s="122" t="s">
        <v>172</v>
      </c>
      <c r="D136" s="125" t="s">
        <v>80</v>
      </c>
      <c r="E136" s="128">
        <v>376</v>
      </c>
      <c r="F136" s="61"/>
      <c r="G136" s="63"/>
    </row>
    <row r="137" spans="1:7" ht="15" customHeight="1">
      <c r="A137" s="43" t="s">
        <v>61</v>
      </c>
      <c r="B137" s="48" t="s">
        <v>45</v>
      </c>
      <c r="C137" s="123"/>
      <c r="D137" s="126"/>
      <c r="E137" s="129"/>
      <c r="F137" s="131"/>
      <c r="G137" s="132"/>
    </row>
    <row r="138" spans="1:7" ht="15">
      <c r="A138" s="43"/>
      <c r="B138" s="48" t="s">
        <v>49</v>
      </c>
      <c r="C138" s="124"/>
      <c r="D138" s="127"/>
      <c r="E138" s="130"/>
      <c r="F138" s="62"/>
      <c r="G138" s="64"/>
    </row>
    <row r="139" spans="1:7" ht="15" customHeight="1">
      <c r="A139" s="46">
        <v>41</v>
      </c>
      <c r="B139" s="47" t="s">
        <v>3</v>
      </c>
      <c r="C139" s="65" t="s">
        <v>170</v>
      </c>
      <c r="D139" s="125" t="s">
        <v>80</v>
      </c>
      <c r="E139" s="128">
        <v>376</v>
      </c>
      <c r="F139" s="61"/>
      <c r="G139" s="63"/>
    </row>
    <row r="140" spans="1:7" ht="17.25" customHeight="1">
      <c r="A140" s="43" t="s">
        <v>61</v>
      </c>
      <c r="B140" s="48" t="s">
        <v>52</v>
      </c>
      <c r="C140" s="66"/>
      <c r="D140" s="127"/>
      <c r="E140" s="130"/>
      <c r="F140" s="62"/>
      <c r="G140" s="64"/>
    </row>
    <row r="141" spans="1:7" ht="16.5" customHeight="1">
      <c r="A141" s="46">
        <v>42</v>
      </c>
      <c r="B141" s="47" t="s">
        <v>3</v>
      </c>
      <c r="C141" s="166" t="s">
        <v>173</v>
      </c>
      <c r="D141" s="125" t="s">
        <v>80</v>
      </c>
      <c r="E141" s="128">
        <v>64</v>
      </c>
      <c r="F141" s="61"/>
      <c r="G141" s="63"/>
    </row>
    <row r="142" spans="1:7" ht="15">
      <c r="A142" s="43" t="s">
        <v>61</v>
      </c>
      <c r="B142" s="48" t="s">
        <v>68</v>
      </c>
      <c r="C142" s="167"/>
      <c r="D142" s="127"/>
      <c r="E142" s="130"/>
      <c r="F142" s="62"/>
      <c r="G142" s="64"/>
    </row>
    <row r="143" spans="1:7" ht="15" customHeight="1">
      <c r="A143" s="46">
        <v>43</v>
      </c>
      <c r="B143" s="47" t="s">
        <v>3</v>
      </c>
      <c r="C143" s="202" t="s">
        <v>131</v>
      </c>
      <c r="D143" s="125" t="s">
        <v>81</v>
      </c>
      <c r="E143" s="59">
        <v>67</v>
      </c>
      <c r="F143" s="61"/>
      <c r="G143" s="63"/>
    </row>
    <row r="144" spans="1:7" ht="15">
      <c r="A144" s="43" t="s">
        <v>61</v>
      </c>
      <c r="B144" s="48" t="s">
        <v>63</v>
      </c>
      <c r="C144" s="203"/>
      <c r="D144" s="127"/>
      <c r="E144" s="60"/>
      <c r="F144" s="62"/>
      <c r="G144" s="64"/>
    </row>
    <row r="145" spans="1:7" ht="15" customHeight="1">
      <c r="A145" s="46">
        <v>44</v>
      </c>
      <c r="B145" s="47" t="s">
        <v>3</v>
      </c>
      <c r="C145" s="202" t="s">
        <v>135</v>
      </c>
      <c r="D145" s="125" t="s">
        <v>81</v>
      </c>
      <c r="E145" s="59">
        <v>16</v>
      </c>
      <c r="F145" s="61"/>
      <c r="G145" s="63"/>
    </row>
    <row r="146" spans="1:7" ht="17.25" customHeight="1">
      <c r="A146" s="43" t="s">
        <v>61</v>
      </c>
      <c r="B146" s="48" t="s">
        <v>63</v>
      </c>
      <c r="C146" s="203"/>
      <c r="D146" s="127"/>
      <c r="E146" s="60"/>
      <c r="F146" s="62"/>
      <c r="G146" s="64"/>
    </row>
    <row r="147" spans="1:7" ht="15">
      <c r="A147" s="46">
        <v>45</v>
      </c>
      <c r="B147" s="47" t="s">
        <v>3</v>
      </c>
      <c r="C147" s="202" t="s">
        <v>136</v>
      </c>
      <c r="D147" s="125" t="s">
        <v>81</v>
      </c>
      <c r="E147" s="59">
        <v>13</v>
      </c>
      <c r="F147" s="61"/>
      <c r="G147" s="63"/>
    </row>
    <row r="148" spans="1:7" ht="15">
      <c r="A148" s="43" t="s">
        <v>61</v>
      </c>
      <c r="B148" s="48" t="s">
        <v>63</v>
      </c>
      <c r="C148" s="203"/>
      <c r="D148" s="127"/>
      <c r="E148" s="60"/>
      <c r="F148" s="62"/>
      <c r="G148" s="64"/>
    </row>
    <row r="149" spans="1:7" ht="15" customHeight="1">
      <c r="A149" s="46">
        <v>46</v>
      </c>
      <c r="B149" s="47" t="s">
        <v>3</v>
      </c>
      <c r="C149" s="202" t="s">
        <v>137</v>
      </c>
      <c r="D149" s="125" t="s">
        <v>81</v>
      </c>
      <c r="E149" s="59">
        <v>12</v>
      </c>
      <c r="F149" s="61"/>
      <c r="G149" s="63"/>
    </row>
    <row r="150" spans="1:7" ht="17.25" customHeight="1">
      <c r="A150" s="43" t="s">
        <v>61</v>
      </c>
      <c r="B150" s="48" t="s">
        <v>63</v>
      </c>
      <c r="C150" s="203"/>
      <c r="D150" s="127"/>
      <c r="E150" s="60"/>
      <c r="F150" s="62"/>
      <c r="G150" s="64"/>
    </row>
    <row r="151" spans="1:7" ht="15">
      <c r="A151" s="46">
        <v>47</v>
      </c>
      <c r="B151" s="47" t="s">
        <v>3</v>
      </c>
      <c r="C151" s="166" t="s">
        <v>133</v>
      </c>
      <c r="D151" s="125" t="s">
        <v>81</v>
      </c>
      <c r="E151" s="59">
        <v>37</v>
      </c>
      <c r="F151" s="61"/>
      <c r="G151" s="63"/>
    </row>
    <row r="152" spans="1:7" ht="15">
      <c r="A152" s="43" t="s">
        <v>61</v>
      </c>
      <c r="B152" s="48" t="s">
        <v>67</v>
      </c>
      <c r="C152" s="167"/>
      <c r="D152" s="127"/>
      <c r="E152" s="60"/>
      <c r="F152" s="62"/>
      <c r="G152" s="64"/>
    </row>
    <row r="153" spans="1:7" ht="15" customHeight="1" thickBot="1">
      <c r="A153" s="137" t="s">
        <v>138</v>
      </c>
      <c r="B153" s="138"/>
      <c r="C153" s="138"/>
      <c r="D153" s="138"/>
      <c r="E153" s="138"/>
      <c r="F153" s="139"/>
      <c r="G153" s="52"/>
    </row>
    <row r="154" spans="1:7" ht="17.25" customHeight="1" thickBot="1">
      <c r="A154" s="41" t="s">
        <v>152</v>
      </c>
      <c r="B154" s="109" t="s">
        <v>153</v>
      </c>
      <c r="C154" s="110"/>
      <c r="D154" s="110"/>
      <c r="E154" s="110"/>
      <c r="F154" s="110"/>
      <c r="G154" s="111"/>
    </row>
    <row r="155" spans="1:7" ht="15">
      <c r="A155" s="16">
        <v>24</v>
      </c>
      <c r="B155" s="18"/>
      <c r="C155" s="75" t="s">
        <v>59</v>
      </c>
      <c r="D155" s="76"/>
      <c r="E155" s="76"/>
      <c r="F155" s="76"/>
      <c r="G155" s="77"/>
    </row>
    <row r="156" spans="1:7" ht="15" customHeight="1">
      <c r="A156" s="42">
        <v>48</v>
      </c>
      <c r="B156" s="47" t="s">
        <v>3</v>
      </c>
      <c r="C156" s="78" t="s">
        <v>164</v>
      </c>
      <c r="D156" s="125" t="s">
        <v>80</v>
      </c>
      <c r="E156" s="204">
        <v>460</v>
      </c>
      <c r="F156" s="114"/>
      <c r="G156" s="116"/>
    </row>
    <row r="157" spans="1:9" ht="15">
      <c r="A157" s="43" t="s">
        <v>62</v>
      </c>
      <c r="B157" s="48" t="s">
        <v>161</v>
      </c>
      <c r="C157" s="79"/>
      <c r="D157" s="127"/>
      <c r="E157" s="205"/>
      <c r="F157" s="115"/>
      <c r="G157" s="117"/>
      <c r="H157" s="162"/>
      <c r="I157" s="163"/>
    </row>
    <row r="158" spans="1:7" ht="15">
      <c r="A158" s="37" t="s">
        <v>95</v>
      </c>
      <c r="B158" s="38"/>
      <c r="C158" s="38"/>
      <c r="G158" s="27"/>
    </row>
    <row r="159" spans="1:7" ht="15">
      <c r="A159" s="16">
        <v>25</v>
      </c>
      <c r="B159" s="18"/>
      <c r="C159" s="75" t="s">
        <v>60</v>
      </c>
      <c r="D159" s="76"/>
      <c r="E159" s="76"/>
      <c r="F159" s="76"/>
      <c r="G159" s="77"/>
    </row>
    <row r="160" spans="1:7" ht="15">
      <c r="A160" s="42">
        <v>49</v>
      </c>
      <c r="B160" s="47" t="s">
        <v>3</v>
      </c>
      <c r="C160" s="78" t="s">
        <v>139</v>
      </c>
      <c r="D160" s="80" t="s">
        <v>78</v>
      </c>
      <c r="E160" s="82">
        <v>21</v>
      </c>
      <c r="F160" s="84"/>
      <c r="G160" s="86"/>
    </row>
    <row r="161" spans="1:7" ht="15" customHeight="1">
      <c r="A161" s="43" t="s">
        <v>159</v>
      </c>
      <c r="B161" s="48" t="s">
        <v>162</v>
      </c>
      <c r="C161" s="79"/>
      <c r="D161" s="81"/>
      <c r="E161" s="83"/>
      <c r="F161" s="85"/>
      <c r="G161" s="87"/>
    </row>
    <row r="162" spans="1:7" ht="15">
      <c r="A162" s="42">
        <v>50</v>
      </c>
      <c r="B162" s="47" t="s">
        <v>3</v>
      </c>
      <c r="C162" s="92" t="s">
        <v>165</v>
      </c>
      <c r="D162" s="80" t="s">
        <v>78</v>
      </c>
      <c r="E162" s="82">
        <v>34</v>
      </c>
      <c r="F162" s="84"/>
      <c r="G162" s="86"/>
    </row>
    <row r="163" spans="1:7" ht="15">
      <c r="A163" s="43" t="s">
        <v>159</v>
      </c>
      <c r="B163" s="48" t="s">
        <v>162</v>
      </c>
      <c r="C163" s="93"/>
      <c r="D163" s="91"/>
      <c r="E163" s="90"/>
      <c r="F163" s="89"/>
      <c r="G163" s="88"/>
    </row>
    <row r="164" spans="1:7" ht="15">
      <c r="A164" s="57"/>
      <c r="B164" s="49"/>
      <c r="C164" s="94"/>
      <c r="D164" s="81"/>
      <c r="E164" s="83"/>
      <c r="F164" s="85"/>
      <c r="G164" s="87"/>
    </row>
    <row r="165" spans="1:7" ht="15.75" thickBot="1">
      <c r="A165" s="103" t="s">
        <v>96</v>
      </c>
      <c r="B165" s="104"/>
      <c r="C165" s="104"/>
      <c r="D165" s="104"/>
      <c r="E165" s="104"/>
      <c r="F165" s="105"/>
      <c r="G165" s="27"/>
    </row>
    <row r="166" spans="1:7" ht="15.75" thickBot="1">
      <c r="A166" s="41" t="s">
        <v>154</v>
      </c>
      <c r="B166" s="109" t="s">
        <v>155</v>
      </c>
      <c r="C166" s="110"/>
      <c r="D166" s="110"/>
      <c r="E166" s="110"/>
      <c r="F166" s="110"/>
      <c r="G166" s="111"/>
    </row>
    <row r="167" spans="1:7" ht="15">
      <c r="A167" s="16">
        <v>26</v>
      </c>
      <c r="B167" s="18"/>
      <c r="C167" s="75" t="s">
        <v>75</v>
      </c>
      <c r="D167" s="76"/>
      <c r="E167" s="76"/>
      <c r="F167" s="76"/>
      <c r="G167" s="77"/>
    </row>
    <row r="168" spans="1:7" ht="15">
      <c r="A168" s="1">
        <v>51</v>
      </c>
      <c r="B168" s="11" t="s">
        <v>3</v>
      </c>
      <c r="C168" s="67" t="s">
        <v>76</v>
      </c>
      <c r="D168" s="69" t="s">
        <v>80</v>
      </c>
      <c r="E168" s="71">
        <v>11000</v>
      </c>
      <c r="F168" s="112"/>
      <c r="G168" s="73"/>
    </row>
    <row r="169" spans="1:7" ht="15">
      <c r="A169" s="2" t="s">
        <v>160</v>
      </c>
      <c r="B169" s="9" t="s">
        <v>74</v>
      </c>
      <c r="C169" s="68"/>
      <c r="D169" s="70"/>
      <c r="E169" s="72"/>
      <c r="F169" s="113"/>
      <c r="G169" s="74"/>
    </row>
    <row r="170" spans="1:7" ht="15">
      <c r="A170" s="103" t="s">
        <v>101</v>
      </c>
      <c r="B170" s="104"/>
      <c r="C170" s="104"/>
      <c r="D170" s="104"/>
      <c r="E170" s="104"/>
      <c r="F170" s="105"/>
      <c r="G170" s="26"/>
    </row>
    <row r="171" spans="1:7" ht="15">
      <c r="A171" s="16">
        <v>27</v>
      </c>
      <c r="B171" s="18"/>
      <c r="C171" s="55" t="s">
        <v>127</v>
      </c>
      <c r="D171" s="55"/>
      <c r="E171" s="55"/>
      <c r="F171" s="55"/>
      <c r="G171" s="56"/>
    </row>
    <row r="172" spans="1:7" ht="15">
      <c r="A172" s="1">
        <v>52</v>
      </c>
      <c r="B172" s="11" t="s">
        <v>3</v>
      </c>
      <c r="C172" s="67" t="s">
        <v>128</v>
      </c>
      <c r="D172" s="69" t="s">
        <v>129</v>
      </c>
      <c r="E172" s="71">
        <v>3</v>
      </c>
      <c r="F172" s="71"/>
      <c r="G172" s="73"/>
    </row>
    <row r="173" spans="1:7" ht="15">
      <c r="A173" s="2" t="s">
        <v>66</v>
      </c>
      <c r="B173" s="9" t="s">
        <v>74</v>
      </c>
      <c r="C173" s="68"/>
      <c r="D173" s="70"/>
      <c r="E173" s="72"/>
      <c r="F173" s="72"/>
      <c r="G173" s="74"/>
    </row>
    <row r="174" spans="1:7" ht="15">
      <c r="A174" s="103" t="s">
        <v>101</v>
      </c>
      <c r="B174" s="104"/>
      <c r="C174" s="104"/>
      <c r="D174" s="104"/>
      <c r="E174" s="104"/>
      <c r="F174" s="105"/>
      <c r="G174" s="26"/>
    </row>
    <row r="175" spans="1:7" ht="15.75" thickBot="1">
      <c r="A175" s="106" t="s">
        <v>102</v>
      </c>
      <c r="B175" s="107"/>
      <c r="C175" s="107"/>
      <c r="D175" s="107"/>
      <c r="E175" s="107"/>
      <c r="F175" s="108"/>
      <c r="G175" s="28"/>
    </row>
  </sheetData>
  <sheetProtection/>
  <mergeCells count="335">
    <mergeCell ref="A153:F153"/>
    <mergeCell ref="C149:C150"/>
    <mergeCell ref="D149:D150"/>
    <mergeCell ref="E149:E150"/>
    <mergeCell ref="F149:F150"/>
    <mergeCell ref="G149:G150"/>
    <mergeCell ref="B154:G154"/>
    <mergeCell ref="C155:G155"/>
    <mergeCell ref="C156:C157"/>
    <mergeCell ref="D156:D157"/>
    <mergeCell ref="E156:E157"/>
    <mergeCell ref="C151:C152"/>
    <mergeCell ref="D151:D152"/>
    <mergeCell ref="E151:E152"/>
    <mergeCell ref="F151:F152"/>
    <mergeCell ref="G151:G152"/>
    <mergeCell ref="F143:F144"/>
    <mergeCell ref="G143:G144"/>
    <mergeCell ref="C51:C52"/>
    <mergeCell ref="D51:D52"/>
    <mergeCell ref="E51:E52"/>
    <mergeCell ref="F51:F52"/>
    <mergeCell ref="G51:G52"/>
    <mergeCell ref="C141:C142"/>
    <mergeCell ref="D141:D142"/>
    <mergeCell ref="E141:E142"/>
    <mergeCell ref="F141:F142"/>
    <mergeCell ref="G141:G142"/>
    <mergeCell ref="C145:C146"/>
    <mergeCell ref="D145:D146"/>
    <mergeCell ref="E145:E146"/>
    <mergeCell ref="F145:F146"/>
    <mergeCell ref="G145:G146"/>
    <mergeCell ref="C143:C144"/>
    <mergeCell ref="D143:D144"/>
    <mergeCell ref="E143:E144"/>
    <mergeCell ref="C136:C138"/>
    <mergeCell ref="D136:D138"/>
    <mergeCell ref="E136:E138"/>
    <mergeCell ref="F136:F138"/>
    <mergeCell ref="G136:G138"/>
    <mergeCell ref="C131:C132"/>
    <mergeCell ref="D131:D132"/>
    <mergeCell ref="C129:C130"/>
    <mergeCell ref="D129:D130"/>
    <mergeCell ref="E129:E130"/>
    <mergeCell ref="F129:F130"/>
    <mergeCell ref="G129:G130"/>
    <mergeCell ref="C139:C140"/>
    <mergeCell ref="D139:D140"/>
    <mergeCell ref="E139:E140"/>
    <mergeCell ref="F139:F140"/>
    <mergeCell ref="G139:G140"/>
    <mergeCell ref="C125:C126"/>
    <mergeCell ref="D125:D126"/>
    <mergeCell ref="E125:E126"/>
    <mergeCell ref="F125:F126"/>
    <mergeCell ref="G125:G126"/>
    <mergeCell ref="C147:C148"/>
    <mergeCell ref="D147:D148"/>
    <mergeCell ref="E147:E148"/>
    <mergeCell ref="F147:F148"/>
    <mergeCell ref="G147:G148"/>
    <mergeCell ref="C121:C122"/>
    <mergeCell ref="D121:D122"/>
    <mergeCell ref="E121:E122"/>
    <mergeCell ref="F121:F122"/>
    <mergeCell ref="G121:G122"/>
    <mergeCell ref="A123:F123"/>
    <mergeCell ref="F103:F104"/>
    <mergeCell ref="G103:G104"/>
    <mergeCell ref="A105:F105"/>
    <mergeCell ref="C113:C114"/>
    <mergeCell ref="D113:D114"/>
    <mergeCell ref="E113:E114"/>
    <mergeCell ref="F113:F114"/>
    <mergeCell ref="G113:G114"/>
    <mergeCell ref="C106:G106"/>
    <mergeCell ref="H90:H92"/>
    <mergeCell ref="G115:G116"/>
    <mergeCell ref="C95:C96"/>
    <mergeCell ref="D95:D96"/>
    <mergeCell ref="G95:G96"/>
    <mergeCell ref="A101:F101"/>
    <mergeCell ref="C102:G102"/>
    <mergeCell ref="C103:C104"/>
    <mergeCell ref="D103:D104"/>
    <mergeCell ref="E103:E104"/>
    <mergeCell ref="E59:E60"/>
    <mergeCell ref="F59:F60"/>
    <mergeCell ref="G59:G60"/>
    <mergeCell ref="C70:C71"/>
    <mergeCell ref="D70:D71"/>
    <mergeCell ref="E70:E71"/>
    <mergeCell ref="F70:F71"/>
    <mergeCell ref="G70:G71"/>
    <mergeCell ref="F90:F92"/>
    <mergeCell ref="C90:C92"/>
    <mergeCell ref="D90:D92"/>
    <mergeCell ref="C44:G44"/>
    <mergeCell ref="F55:F56"/>
    <mergeCell ref="G55:G56"/>
    <mergeCell ref="A57:F57"/>
    <mergeCell ref="C58:G58"/>
    <mergeCell ref="C59:C60"/>
    <mergeCell ref="D59:D60"/>
    <mergeCell ref="B43:G43"/>
    <mergeCell ref="C99:C100"/>
    <mergeCell ref="D99:D100"/>
    <mergeCell ref="E99:E100"/>
    <mergeCell ref="F99:F100"/>
    <mergeCell ref="G99:G100"/>
    <mergeCell ref="G66:G67"/>
    <mergeCell ref="G68:G69"/>
    <mergeCell ref="A93:F93"/>
    <mergeCell ref="E95:E96"/>
    <mergeCell ref="E38:E39"/>
    <mergeCell ref="C38:C39"/>
    <mergeCell ref="D7:D8"/>
    <mergeCell ref="E7:E8"/>
    <mergeCell ref="F7:F8"/>
    <mergeCell ref="A42:F42"/>
    <mergeCell ref="C40:C41"/>
    <mergeCell ref="D40:D41"/>
    <mergeCell ref="E40:E41"/>
    <mergeCell ref="F40:F41"/>
    <mergeCell ref="G40:G41"/>
    <mergeCell ref="C25:C26"/>
    <mergeCell ref="D25:D26"/>
    <mergeCell ref="E25:E26"/>
    <mergeCell ref="F25:F26"/>
    <mergeCell ref="G25:G26"/>
    <mergeCell ref="B5:G5"/>
    <mergeCell ref="C6:G6"/>
    <mergeCell ref="C7:C8"/>
    <mergeCell ref="F38:F39"/>
    <mergeCell ref="D38:D39"/>
    <mergeCell ref="G38:G39"/>
    <mergeCell ref="A36:F36"/>
    <mergeCell ref="C37:G37"/>
    <mergeCell ref="A27:F27"/>
    <mergeCell ref="B28:G28"/>
    <mergeCell ref="A1:G1"/>
    <mergeCell ref="A2:A4"/>
    <mergeCell ref="B2:B4"/>
    <mergeCell ref="C2:C4"/>
    <mergeCell ref="D2:D4"/>
    <mergeCell ref="F2:F4"/>
    <mergeCell ref="G2:G4"/>
    <mergeCell ref="E2:E4"/>
    <mergeCell ref="C55:C56"/>
    <mergeCell ref="D55:D56"/>
    <mergeCell ref="E55:E56"/>
    <mergeCell ref="A63:F63"/>
    <mergeCell ref="B64:G64"/>
    <mergeCell ref="C61:C62"/>
    <mergeCell ref="D61:D62"/>
    <mergeCell ref="E61:E62"/>
    <mergeCell ref="F61:F62"/>
    <mergeCell ref="G61:G62"/>
    <mergeCell ref="D47:D48"/>
    <mergeCell ref="E47:E48"/>
    <mergeCell ref="F47:F48"/>
    <mergeCell ref="G47:G48"/>
    <mergeCell ref="A53:F53"/>
    <mergeCell ref="C54:G54"/>
    <mergeCell ref="D49:D50"/>
    <mergeCell ref="G74:G75"/>
    <mergeCell ref="F66:F67"/>
    <mergeCell ref="F68:F69"/>
    <mergeCell ref="C65:G65"/>
    <mergeCell ref="D68:D69"/>
    <mergeCell ref="D66:D67"/>
    <mergeCell ref="C66:C67"/>
    <mergeCell ref="C68:C69"/>
    <mergeCell ref="M73:M74"/>
    <mergeCell ref="K71:K72"/>
    <mergeCell ref="L71:L72"/>
    <mergeCell ref="L73:L74"/>
    <mergeCell ref="K73:K74"/>
    <mergeCell ref="A72:F72"/>
    <mergeCell ref="C74:C75"/>
    <mergeCell ref="D74:D75"/>
    <mergeCell ref="E74:E75"/>
    <mergeCell ref="F74:F75"/>
    <mergeCell ref="D127:D128"/>
    <mergeCell ref="E127:E128"/>
    <mergeCell ref="O72:O73"/>
    <mergeCell ref="O70:O71"/>
    <mergeCell ref="M71:M72"/>
    <mergeCell ref="I75:N75"/>
    <mergeCell ref="N71:N72"/>
    <mergeCell ref="N73:N74"/>
    <mergeCell ref="B77:G77"/>
    <mergeCell ref="C78:G78"/>
    <mergeCell ref="G45:G46"/>
    <mergeCell ref="C47:C48"/>
    <mergeCell ref="F115:F116"/>
    <mergeCell ref="D115:D116"/>
    <mergeCell ref="F131:F132"/>
    <mergeCell ref="E131:E132"/>
    <mergeCell ref="E115:E116"/>
    <mergeCell ref="A119:F119"/>
    <mergeCell ref="C120:G120"/>
    <mergeCell ref="C127:C128"/>
    <mergeCell ref="F95:F96"/>
    <mergeCell ref="A88:F88"/>
    <mergeCell ref="C45:C46"/>
    <mergeCell ref="D45:D46"/>
    <mergeCell ref="E45:E46"/>
    <mergeCell ref="F45:F46"/>
    <mergeCell ref="C79:C80"/>
    <mergeCell ref="D79:D80"/>
    <mergeCell ref="E79:E80"/>
    <mergeCell ref="F79:F80"/>
    <mergeCell ref="E11:E12"/>
    <mergeCell ref="F11:F12"/>
    <mergeCell ref="G11:G12"/>
    <mergeCell ref="A13:F13"/>
    <mergeCell ref="H157:I157"/>
    <mergeCell ref="E66:E67"/>
    <mergeCell ref="E68:E69"/>
    <mergeCell ref="E90:E92"/>
    <mergeCell ref="G90:G92"/>
    <mergeCell ref="G131:G132"/>
    <mergeCell ref="C17:C18"/>
    <mergeCell ref="D17:D18"/>
    <mergeCell ref="E17:E18"/>
    <mergeCell ref="F17:F18"/>
    <mergeCell ref="G17:G18"/>
    <mergeCell ref="G7:G8"/>
    <mergeCell ref="A9:F9"/>
    <mergeCell ref="C10:G10"/>
    <mergeCell ref="C11:C12"/>
    <mergeCell ref="D11:D12"/>
    <mergeCell ref="C14:G14"/>
    <mergeCell ref="C15:C16"/>
    <mergeCell ref="D15:D16"/>
    <mergeCell ref="E15:E16"/>
    <mergeCell ref="F15:F16"/>
    <mergeCell ref="G15:G16"/>
    <mergeCell ref="A21:F21"/>
    <mergeCell ref="C22:G22"/>
    <mergeCell ref="C23:C24"/>
    <mergeCell ref="D23:D24"/>
    <mergeCell ref="E23:E24"/>
    <mergeCell ref="F23:F24"/>
    <mergeCell ref="G23:G24"/>
    <mergeCell ref="C34:C35"/>
    <mergeCell ref="D34:D35"/>
    <mergeCell ref="E34:E35"/>
    <mergeCell ref="F34:F35"/>
    <mergeCell ref="G34:G35"/>
    <mergeCell ref="C19:C20"/>
    <mergeCell ref="D19:D20"/>
    <mergeCell ref="E19:E20"/>
    <mergeCell ref="F19:F20"/>
    <mergeCell ref="G19:G20"/>
    <mergeCell ref="F85:F87"/>
    <mergeCell ref="G85:G87"/>
    <mergeCell ref="C29:G29"/>
    <mergeCell ref="C30:C31"/>
    <mergeCell ref="D30:D31"/>
    <mergeCell ref="E30:E31"/>
    <mergeCell ref="F30:F31"/>
    <mergeCell ref="G30:G31"/>
    <mergeCell ref="A32:F32"/>
    <mergeCell ref="C33:G33"/>
    <mergeCell ref="A76:F76"/>
    <mergeCell ref="G81:G82"/>
    <mergeCell ref="A83:F83"/>
    <mergeCell ref="C81:C82"/>
    <mergeCell ref="D81:D82"/>
    <mergeCell ref="E81:E82"/>
    <mergeCell ref="F81:F82"/>
    <mergeCell ref="G79:G80"/>
    <mergeCell ref="A110:F110"/>
    <mergeCell ref="B111:G111"/>
    <mergeCell ref="C112:G112"/>
    <mergeCell ref="C117:C118"/>
    <mergeCell ref="D117:D118"/>
    <mergeCell ref="E117:E118"/>
    <mergeCell ref="F117:F118"/>
    <mergeCell ref="G117:G118"/>
    <mergeCell ref="C115:C116"/>
    <mergeCell ref="C133:C135"/>
    <mergeCell ref="D133:D135"/>
    <mergeCell ref="E133:E135"/>
    <mergeCell ref="F133:F135"/>
    <mergeCell ref="G133:G135"/>
    <mergeCell ref="C107:C109"/>
    <mergeCell ref="D107:D109"/>
    <mergeCell ref="E107:E109"/>
    <mergeCell ref="F107:F109"/>
    <mergeCell ref="G107:G109"/>
    <mergeCell ref="D168:D169"/>
    <mergeCell ref="E168:E169"/>
    <mergeCell ref="F168:F169"/>
    <mergeCell ref="G168:G169"/>
    <mergeCell ref="A170:F170"/>
    <mergeCell ref="A97:F97"/>
    <mergeCell ref="F156:F157"/>
    <mergeCell ref="G156:G157"/>
    <mergeCell ref="F127:F128"/>
    <mergeCell ref="G127:G128"/>
    <mergeCell ref="C84:G84"/>
    <mergeCell ref="C85:C87"/>
    <mergeCell ref="D85:D87"/>
    <mergeCell ref="E85:E87"/>
    <mergeCell ref="A174:F174"/>
    <mergeCell ref="A175:F175"/>
    <mergeCell ref="A165:F165"/>
    <mergeCell ref="B166:G166"/>
    <mergeCell ref="C167:G167"/>
    <mergeCell ref="C168:C169"/>
    <mergeCell ref="C160:C161"/>
    <mergeCell ref="D160:D161"/>
    <mergeCell ref="E160:E161"/>
    <mergeCell ref="F160:F161"/>
    <mergeCell ref="G160:G161"/>
    <mergeCell ref="G162:G164"/>
    <mergeCell ref="F162:F164"/>
    <mergeCell ref="E162:E164"/>
    <mergeCell ref="D162:D164"/>
    <mergeCell ref="C162:C164"/>
    <mergeCell ref="E49:E50"/>
    <mergeCell ref="F49:F50"/>
    <mergeCell ref="G49:G50"/>
    <mergeCell ref="C49:C50"/>
    <mergeCell ref="C172:C173"/>
    <mergeCell ref="D172:D173"/>
    <mergeCell ref="E172:E173"/>
    <mergeCell ref="F172:F173"/>
    <mergeCell ref="G172:G173"/>
    <mergeCell ref="C159:G15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Header>&amp;L&amp;12PZD.3450.1.2018&amp;C&amp;"-,Pogrubiony"&amp;16KOSZTORYS OFERTOWY&amp;R&amp;12ZAŁ.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Zuzia</dc:creator>
  <cp:keywords/>
  <dc:description/>
  <cp:lastModifiedBy>kasia_</cp:lastModifiedBy>
  <cp:lastPrinted>2018-02-08T08:02:45Z</cp:lastPrinted>
  <dcterms:created xsi:type="dcterms:W3CDTF">2017-08-17T05:16:47Z</dcterms:created>
  <dcterms:modified xsi:type="dcterms:W3CDTF">2018-02-08T10:08:27Z</dcterms:modified>
  <cp:category/>
  <cp:version/>
  <cp:contentType/>
  <cp:contentStatus/>
</cp:coreProperties>
</file>