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KARTA TYTUŁOWA" sheetId="1" r:id="rId1"/>
    <sheet name="ZBIORCZE ZESTAWIENIE KOSZTÓW" sheetId="2" r:id="rId2"/>
    <sheet name="LISTA NR 1" sheetId="3" r:id="rId3"/>
  </sheets>
  <definedNames>
    <definedName name="_xlnm.Print_Area" localSheetId="2">'LISTA NR 1'!$A$1:$K$59</definedName>
  </definedNames>
  <calcPr fullCalcOnLoad="1"/>
</workbook>
</file>

<file path=xl/sharedStrings.xml><?xml version="1.0" encoding="utf-8"?>
<sst xmlns="http://schemas.openxmlformats.org/spreadsheetml/2006/main" count="640" uniqueCount="193">
  <si>
    <t>Przykładowi producenci referencyjni</t>
  </si>
  <si>
    <t>PRZEDMIAR</t>
  </si>
  <si>
    <t>4.1.5</t>
  </si>
  <si>
    <t>2.1.2</t>
  </si>
  <si>
    <t>KNRW 201/510/1</t>
  </si>
  <si>
    <t>2.1</t>
  </si>
  <si>
    <t>Jednostka opracowująca kosztorys:</t>
  </si>
  <si>
    <t>KNRW 201/502/1</t>
  </si>
  <si>
    <t>3.1.1</t>
  </si>
  <si>
    <t>Wykonawca:</t>
  </si>
  <si>
    <t>KNNR 10/401/8</t>
  </si>
  <si>
    <t>KNR 233/706/1</t>
  </si>
  <si>
    <t>Jednostka</t>
  </si>
  <si>
    <t>2016-01-20</t>
  </si>
  <si>
    <t>Oznaczenie arkusza</t>
  </si>
  <si>
    <t>KNR 233/404/10</t>
  </si>
  <si>
    <t>4.1.1</t>
  </si>
  <si>
    <t>KNR 231/802/7</t>
  </si>
  <si>
    <t>KNR 231/311/5</t>
  </si>
  <si>
    <t>2.1.6</t>
  </si>
  <si>
    <t>2.1.8</t>
  </si>
  <si>
    <t>10</t>
  </si>
  <si>
    <t>D.05.03.05b Warstwa wiżążca z betonu asfaltowego 
Skropienie nawierzchni drogowej asfaltem</t>
  </si>
  <si>
    <t>M.13.01.07  Beton kap chodnikowych
Deskowanie tradycyjne - wsporniki i gzymsy</t>
  </si>
  <si>
    <t>3.1.3</t>
  </si>
  <si>
    <t>szt.</t>
  </si>
  <si>
    <t>4.1.9</t>
  </si>
  <si>
    <t>D.05.03.05b Warstwa wiżążca z betonu asfaltowego 
Mechaniczne czyszczenie nawierzchni drogowej nieulepszonej</t>
  </si>
  <si>
    <t>Podstawa</t>
  </si>
  <si>
    <t>D.05.03.05b Warstwa wiżążca z betonu asfaltowego 
Warstwa wiążąca z betonu asfaltowego AC11W -każdy dalszy 1 cm grubość po zagęszcz. -</t>
  </si>
  <si>
    <t>4.1.7</t>
  </si>
  <si>
    <t>KNR 214/1213/5</t>
  </si>
  <si>
    <t>Grupa</t>
  </si>
  <si>
    <t>3.1</t>
  </si>
  <si>
    <t>12</t>
  </si>
  <si>
    <t>KNR 231/803/3</t>
  </si>
  <si>
    <t>KNR 231/310/1</t>
  </si>
  <si>
    <t>Lp</t>
  </si>
  <si>
    <t>KNR 211/412/1</t>
  </si>
  <si>
    <t>2.1.4</t>
  </si>
  <si>
    <t>Udział</t>
  </si>
  <si>
    <t>KNR 711/103/5</t>
  </si>
  <si>
    <t>D.01.02.04  Rozbiórka elementów dróg - Mechaniczne rozebranie podbudowy z kruszywa kamiennego o grubości 15 cm</t>
  </si>
  <si>
    <t>FORMULARZ OFERTOWY</t>
  </si>
  <si>
    <t>KNR 213/1009/2</t>
  </si>
  <si>
    <t>GRUPA 2</t>
  </si>
  <si>
    <t>1</t>
  </si>
  <si>
    <t>ELEMENT 4.1</t>
  </si>
  <si>
    <t>ROBOTY NA DOJAZDACH  Wykonanie płyt przejściowych, przebudowa dojadzów, montaż barier ochronnych</t>
  </si>
  <si>
    <t xml:space="preserve">ROBOTY ROZBIÓRKOWE  Rozbiórka: krawężników, chodników, balustrad, nawierzchni, skorodowanych elementów betonowych gzymsów i podpór, uszkozonego nasypu  </t>
  </si>
  <si>
    <t>KNR 231/704/1</t>
  </si>
  <si>
    <t>5</t>
  </si>
  <si>
    <t xml:space="preserve">
</t>
  </si>
  <si>
    <t>M.21.01.17   Osadzenie kotew
Wiercenie otworu w żelbecie pionowo z lądu o głębokości do 25 cm
R = 0.955   M = 1.000   S = 1.000</t>
  </si>
  <si>
    <t>t</t>
  </si>
  <si>
    <t>KNR 233/702/4</t>
  </si>
  <si>
    <t>M.20.02.01  Regulacja koryta potoku i umocnienie narzutem kamiennym i palisadą
Zasypanie ubytków gruntu w dnie rzeki materiałem pozyskanym z rozbiórki podbudowy</t>
  </si>
  <si>
    <t>RAZEM 1  ROBOTY PRZYGOTOWAWCZE</t>
  </si>
  <si>
    <t>Element</t>
  </si>
  <si>
    <t>M.15.02.03  Izolacje bitumiczne z papy termozgrzewalnej
Izolacja pod krawężnikiem
R = 0.800   M = 1.000   S = 1.000</t>
  </si>
  <si>
    <t>RAZEM 2  ROBOTY ROZBIÓRKOWE  Rozbiórka: krawężników, chodników, balustrad, nawierzchni, skorodowanych elementów betonowych gzymsów...</t>
  </si>
  <si>
    <t>KNR 233/405/12</t>
  </si>
  <si>
    <t>M.21.01.01  Rozbiórka elementów mostu - Naprawa mostów trwałych; mechaniczne rozebranie konstrukcji mostowych żelbetowych.
Rozkucie betonu chodników, gzymsów, przewieszek i fundamentów barier.</t>
  </si>
  <si>
    <t>1.1</t>
  </si>
  <si>
    <t>Krotność</t>
  </si>
  <si>
    <t>D.05.03.05a Warstwa ścieralna z betonu asfaltowego 
Warstwa ścieralna z betonu asfaltowego AC11S- grubość po zagęszcz.  każdy dalszy 1 cm grubość po zagęszcz.</t>
  </si>
  <si>
    <t>KNR 231/1004/7</t>
  </si>
  <si>
    <t xml:space="preserve">PZD Częstochowa
</t>
  </si>
  <si>
    <t>3</t>
  </si>
  <si>
    <t>Oszczędności netto</t>
  </si>
  <si>
    <t>m2</t>
  </si>
  <si>
    <t>Kod branży</t>
  </si>
  <si>
    <t>KNR 233/401/3</t>
  </si>
  <si>
    <t>KNR 233/808/6</t>
  </si>
  <si>
    <t>KNR 233/702/8</t>
  </si>
  <si>
    <t>GRUPA 4</t>
  </si>
  <si>
    <t>ROBOTY W RZECE  M.20.02.01  Regulacja koryta potoku i umocnienie narzutem kamiennym i palisadą</t>
  </si>
  <si>
    <t>Uwagi oferenta</t>
  </si>
  <si>
    <t>9</t>
  </si>
  <si>
    <t>7</t>
  </si>
  <si>
    <t>ELEMENT 5.1</t>
  </si>
  <si>
    <t>5.1</t>
  </si>
  <si>
    <t>M.12.01.01  Zbrojenie betonu stalą AIIIN 
Montaż zbrojenia prętami o śr. 10-28 mm wsporników i gzymsów</t>
  </si>
  <si>
    <t>3.1.4</t>
  </si>
  <si>
    <t>KNR 404/1103/1</t>
  </si>
  <si>
    <t>Wartość</t>
  </si>
  <si>
    <t>11</t>
  </si>
  <si>
    <t>D.06.01.01  Umocnienie powierzchniowe skarp, rowów i ścieków
Humusowanie skarp i poboczy z obsianiem przy grubości warstwy humusu 5 cm - docelowo 15cm</t>
  </si>
  <si>
    <t>km</t>
  </si>
  <si>
    <t>2.1.9</t>
  </si>
  <si>
    <t>KNR 231/802/8</t>
  </si>
  <si>
    <t>D.05.03.05a Warstwa ścieralna z betonu asfaltowego 
Skropienie nawierzchni drogowej asfaltem</t>
  </si>
  <si>
    <t>2.1.7</t>
  </si>
  <si>
    <t>Opis robót</t>
  </si>
  <si>
    <t>KNR 231/310/2</t>
  </si>
  <si>
    <t>M.20.02.01  Regulacja koryta potoku i umocnienie narzutem kamiennym i palisadą - Wykonanie nadwodnego narzutu kamiennego luzem z brzegu
Umocnienie dna rzeki kamieniem średnim</t>
  </si>
  <si>
    <t>2.1.3</t>
  </si>
  <si>
    <t>4.1.4</t>
  </si>
  <si>
    <t>KNR 231/803/4</t>
  </si>
  <si>
    <t>m</t>
  </si>
  <si>
    <t>Nazwa elementu</t>
  </si>
  <si>
    <t>KNR 231/311/6</t>
  </si>
  <si>
    <t>2.1.5</t>
  </si>
  <si>
    <t>4.1.2</t>
  </si>
  <si>
    <t>ELEMENT 1.1</t>
  </si>
  <si>
    <t>13</t>
  </si>
  <si>
    <t>ROBOTY NA MOŚCIE  Wykonanie kap chodnikowych z krawężnikami kamiennymi, gzymsami prefabrykowanymi i barierami ochronnymi</t>
  </si>
  <si>
    <t>RAZEM 4  ROBOTY NA MOŚCIE  Wykonanie kap chodnikowych z krawężnikami kamiennymi, gzymsami prefabrykowanymi i barierami ochronnymi</t>
  </si>
  <si>
    <t>ROBOTY PRZYGOTOWAWCZE</t>
  </si>
  <si>
    <t>M.13.01.07   Beton kap chodnikowych
Betonowanie przy użyciu pompy na samochodzie wsporników i gzymsów</t>
  </si>
  <si>
    <t>2.1.10</t>
  </si>
  <si>
    <t>M.21.01.01  Rozbiórka elementów mostu
Demontaż barier sprężystych jednostronnych</t>
  </si>
  <si>
    <t>4.1.10</t>
  </si>
  <si>
    <t>3.1.2</t>
  </si>
  <si>
    <t>D.01.02.04  Rozbiórka elementów dróg - Mechaniczne rozebranie nawierzchni z mieszanek mineralno-bitumicznych - dalszy 1 cm grubości</t>
  </si>
  <si>
    <t>D.01.02.04  Rozbiórka elementów dróg - Mechaniczne rozebranie podbudowy z kruszywa kamiennego - dalszy 1 cm grubości</t>
  </si>
  <si>
    <t>KNNR 10/513/6</t>
  </si>
  <si>
    <t>4.1</t>
  </si>
  <si>
    <t>D.05.03.05b Warstwa wiżążca z betonu asfaltowego 
Warstwa wiążąca z betonu asfaltowego AC11W -  grubość po zagęszcz. 4 cm; docelowo 6cm</t>
  </si>
  <si>
    <t>2.1.1</t>
  </si>
  <si>
    <t>4.1.6</t>
  </si>
  <si>
    <t>Powierzchnia obiektu</t>
  </si>
  <si>
    <t>D.01.01.01 Odtworzenie trasy i punktów wysokościowych</t>
  </si>
  <si>
    <t xml:space="preserve">Kosztorys </t>
  </si>
  <si>
    <t>RAZEM 5  ROBOTY NA DOJAZDACH  Wykonanie płyt przejściowych, przebudowa dojadzów, montaż barier ochronnych</t>
  </si>
  <si>
    <t>otw.</t>
  </si>
  <si>
    <t>Szacowany obmiar projektanta</t>
  </si>
  <si>
    <t>M.20.02.01  Regulacja koryta potoku i umocnienie narzutem kamiennym i palisadą - 
Wykonanie palisady z kołków lub słupków o śr. 10-12 cm wbitych na 1.20 m w gr.kat.I-III</t>
  </si>
  <si>
    <t>4</t>
  </si>
  <si>
    <t>Inwestor:</t>
  </si>
  <si>
    <t>KNNR 3/201/2</t>
  </si>
  <si>
    <t>M.21.01.17  Osadzenie kotew (zbrojenie ujęte w M.12.01.01)
R = 0.955   M = 1.000   S = 1.000</t>
  </si>
  <si>
    <t>RAZEM 3  ROBOTY W RZECE  M.20.02.01  Regulacja koryta potoku i umocnienie narzutem kamiennym i palisadą</t>
  </si>
  <si>
    <t>ELEMENT 3.1</t>
  </si>
  <si>
    <t>D.05.03.05a Warstwa ścieralna z betonu asfaltowego 
Mechaniczne czyszczenie nawierzchni drogowej ulepszonej (bitum)</t>
  </si>
  <si>
    <t>Kosztorys</t>
  </si>
  <si>
    <t>GRUPA 3</t>
  </si>
  <si>
    <t>1.1.2</t>
  </si>
  <si>
    <t>KNR 233/716/2</t>
  </si>
  <si>
    <t>Data:</t>
  </si>
  <si>
    <t xml:space="preserve"># KNR 4-04 1103-04 1103-05 1103-05 </t>
  </si>
  <si>
    <t>Data opracowania:</t>
  </si>
  <si>
    <t>KNR 231/1004/4</t>
  </si>
  <si>
    <t>KNR 201/203/2</t>
  </si>
  <si>
    <t>Wskaźnik techniczno-ekonomiczny</t>
  </si>
  <si>
    <t>KNR AT 3/101/2</t>
  </si>
  <si>
    <t>GRUPA 5</t>
  </si>
  <si>
    <t>Obmiar zweryfikowany przez wykonawcę</t>
  </si>
  <si>
    <t>6</t>
  </si>
  <si>
    <t>8</t>
  </si>
  <si>
    <t>KNNR 1/111/1</t>
  </si>
  <si>
    <t xml:space="preserve">Remont mostu w km 3+540 DP nr 1103S nad kanałem rzeki Białka w m. Wąsosz
</t>
  </si>
  <si>
    <t>2</t>
  </si>
  <si>
    <t>M.12.01.01  Zbrojenie betonu stalą AIIIN 
Przygotowanie zbrojenia na budowie prętami o śr. 10-28 mm wsporników i gzymsów</t>
  </si>
  <si>
    <t>Komentarz</t>
  </si>
  <si>
    <t>KNR 231/1004/6</t>
  </si>
  <si>
    <t>Dane wyjściowe</t>
  </si>
  <si>
    <t>D.01.02.04  Rozbiórka elementów dróg - cięcie piłą nawierzchni bitumicznych na gł. 6-10 cm.
Cięcie nawierzchni wzdłuż krawężnika oraz nad podporami i końcach przebudowy dojadzów</t>
  </si>
  <si>
    <t>Budowa:</t>
  </si>
  <si>
    <t>ELEMENT 2.1</t>
  </si>
  <si>
    <t>m3</t>
  </si>
  <si>
    <t>GRUPA 1</t>
  </si>
  <si>
    <t>Cena jednostkowa netto</t>
  </si>
  <si>
    <t>KNR 233/409/5</t>
  </si>
  <si>
    <t>M.20.02.01  Regulacja koryta potoku i umocnienie narzutem kamiennym i palisadą -  Podbicie betonem o grub.do 50 cm ław  fundament.</t>
  </si>
  <si>
    <t/>
  </si>
  <si>
    <t>M.19.01.03  Bariery i barieroporęcze stalowe. 
Barieroporęcz kotwiona na obiekcie ( H1W2A)
Montaż barier sprężystych jednostronnych - odcinki proste</t>
  </si>
  <si>
    <t>D.05.03.05a Warstwa ścieralna z betonu asfaltowego 
Warstwa ścieralna z betonu asfaltowego AC11S- grubość po zagęszcz. 3 cm; docelowo 4cm</t>
  </si>
  <si>
    <t>M.19.01.03  Bariery  stalowe H1W2 A  
Bariery ochronne stalowe jednostronne o masie 24.0 kg/m</t>
  </si>
  <si>
    <t xml:space="preserve">D.02.01.01 Wykonanie wykopów w gruntach nieskalistych
Roboty ziemne wykonywane koparkami przedsiębiernymi o poj.łyżki 1.20 m3 w gr.kat.III z transportem urobku samochodami samowyładowczymi na odległość do 1 km
</t>
  </si>
  <si>
    <t>D.06.01.01 Umocnienie powierzchni skarp, rowów i ścieków
 płytami ażurowymi ( 60x40x10 ) na podsypce cem - piaskowej</t>
  </si>
  <si>
    <t xml:space="preserve">D.01.02.04  Rozbiórka elementów dróg - mechaniczne rozebranie nawierzchni z mieszanek mineralno-bitumicznych o grubości 3 cm.
Rozebranie nawierzchni na moście
</t>
  </si>
  <si>
    <t>D.01.02.04; M.21.01.01  
Załadowanie gruzu koparko-ładowarką przy obsłudze na zmianę roboczą przez 1 samochód samowyładowawczy</t>
  </si>
  <si>
    <t>D.01.02.04; M.21.01.01  
Wywiezienie gruzu z terenu rozbiórki przy mechanicznym załadowaniu i wyładowaniu samochodem samowyładowczym na 1 km ( mat do wbudowania na miejscu )
R = 1.000   M = 1.000   S = 0.700</t>
  </si>
  <si>
    <t>M.19.01.01  Krawężnik betonowy 15 x 30</t>
  </si>
  <si>
    <t>ROBOTY NA MOŚCIE  Wykonanie kap chodnikowych z krawężnikami bet.,  i barierami ochronnymi</t>
  </si>
  <si>
    <t>M.15.01.01  Izolacje powłokowa asfaltowa
Wykonanie izolacji powierzchni betonowej na zimno
R = 0.955   M = 1.000   S = 1.000</t>
  </si>
  <si>
    <t>12.02.2016 r.</t>
  </si>
  <si>
    <t>4.1.3</t>
  </si>
  <si>
    <t>4.1.8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</si>
  <si>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</si>
  <si>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</si>
  <si>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</si>
  <si>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</si>
  <si>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</si>
  <si>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</si>
  <si>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</si>
  <si>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</si>
  <si>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</si>
  <si>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</si>
  <si>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</si>
  <si>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KOSZTORYS OFERTOWY  Remont mostu (rzeka Stradomka) w ciagu DP 1078 S w m. Cisie w km 4+300, gmina Blachownia.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</si>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</sst>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\ ###\ ###\ ##0.00####"/>
  </numFmts>
  <fonts count="37">
    <font>
      <sz val="10"/>
      <color indexed="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>
      <alignment/>
      <protection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33" borderId="11" xfId="0" applyNumberFormat="1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 vertical="top" wrapText="1"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vertical="top" wrapText="1"/>
    </xf>
    <xf numFmtId="0" fontId="0" fillId="36" borderId="10" xfId="0" applyFill="1" applyBorder="1" applyAlignment="1">
      <alignment/>
    </xf>
    <xf numFmtId="49" fontId="0" fillId="36" borderId="10" xfId="0" applyNumberFormat="1" applyFill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167" fontId="0" fillId="0" borderId="10" xfId="0" applyNumberFormat="1" applyBorder="1" applyAlignment="1">
      <alignment wrapText="1"/>
    </xf>
    <xf numFmtId="167" fontId="0" fillId="34" borderId="10" xfId="0" applyNumberFormat="1" applyFill="1" applyBorder="1" applyAlignment="1">
      <alignment wrapText="1"/>
    </xf>
    <xf numFmtId="167" fontId="0" fillId="33" borderId="10" xfId="0" applyNumberFormat="1" applyFill="1" applyBorder="1" applyAlignment="1">
      <alignment wrapText="1"/>
    </xf>
    <xf numFmtId="167" fontId="0" fillId="36" borderId="10" xfId="0" applyNumberFormat="1" applyFill="1" applyBorder="1" applyAlignment="1">
      <alignment wrapText="1"/>
    </xf>
    <xf numFmtId="0" fontId="0" fillId="33" borderId="10" xfId="0" applyFill="1" applyBorder="1" applyAlignment="1">
      <alignment/>
    </xf>
    <xf numFmtId="167" fontId="0" fillId="37" borderId="10" xfId="0" applyNumberFormat="1" applyFill="1" applyBorder="1" applyAlignment="1">
      <alignment wrapText="1"/>
    </xf>
    <xf numFmtId="167" fontId="0" fillId="35" borderId="1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0" fillId="38" borderId="11" xfId="0" applyNumberFormat="1" applyFill="1" applyBorder="1" applyAlignment="1">
      <alignment vertical="top" wrapText="1"/>
    </xf>
    <xf numFmtId="49" fontId="0" fillId="33" borderId="11" xfId="0" applyNumberFormat="1" applyFill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49" fontId="0" fillId="0" borderId="11" xfId="0" applyNumberForma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605D"/>
      <rgbColor rgb="009BBB5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00390625" style="0" customWidth="1"/>
    <col min="2" max="2" width="71.421875" style="0" customWidth="1"/>
    <col min="3" max="15" width="9.7109375" style="0" customWidth="1"/>
  </cols>
  <sheetData>
    <row r="1" spans="1:2" ht="12.75">
      <c r="A1" s="1"/>
      <c r="B1" s="1"/>
    </row>
    <row r="4" spans="1:2" ht="12.75">
      <c r="A4" s="21" t="s">
        <v>43</v>
      </c>
      <c r="B4" s="22" t="s">
        <v>165</v>
      </c>
    </row>
    <row r="6" spans="1:2" ht="12.75">
      <c r="A6" s="21" t="s">
        <v>1</v>
      </c>
      <c r="B6" s="22" t="s">
        <v>165</v>
      </c>
    </row>
    <row r="8" spans="1:2" ht="60.75">
      <c r="A8" s="2" t="s">
        <v>158</v>
      </c>
      <c r="B8" s="3" t="s">
        <v>151</v>
      </c>
    </row>
    <row r="9" spans="1:2" ht="40.5">
      <c r="A9" s="2" t="s">
        <v>129</v>
      </c>
      <c r="B9" s="3" t="s">
        <v>67</v>
      </c>
    </row>
    <row r="10" spans="1:2" ht="46.5">
      <c r="A10" s="2" t="s">
        <v>6</v>
      </c>
      <c r="B10" s="3" t="s">
        <v>52</v>
      </c>
    </row>
    <row r="11" spans="1:2" ht="23.25">
      <c r="A11" s="2" t="s">
        <v>141</v>
      </c>
      <c r="B11" s="3" t="s">
        <v>13</v>
      </c>
    </row>
  </sheetData>
  <sheetProtection/>
  <mergeCells count="2">
    <mergeCell ref="A4:B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3"/>
  <sheetViews>
    <sheetView zoomScalePageLayoutView="0" workbookViewId="0" topLeftCell="A1">
      <selection activeCell="A1" sqref="A1:L1"/>
    </sheetView>
  </sheetViews>
  <sheetFormatPr defaultColWidth="9.140625" defaultRowHeight="12.75" outlineLevelRow="2" outlineLevelCol="1"/>
  <cols>
    <col min="1" max="2" width="11.421875" style="0" customWidth="1"/>
    <col min="3" max="3" width="17.140625" style="0" customWidth="1"/>
    <col min="4" max="4" width="42.8515625" style="0" customWidth="1"/>
    <col min="5" max="5" width="14.28125" style="0" customWidth="1"/>
    <col min="6" max="8" width="14.28125" style="0" customWidth="1" outlineLevel="1" collapsed="1"/>
    <col min="9" max="9" width="14.28125" style="0" customWidth="1"/>
    <col min="10" max="12" width="14.28125" style="0" customWidth="1" outlineLevel="1" collapsed="1"/>
    <col min="13" max="15" width="9.7109375" style="0" customWidth="1"/>
  </cols>
  <sheetData>
    <row r="1" spans="1:12" ht="12.75">
      <c r="A1" s="23" t="s">
        <v>1</v>
      </c>
      <c r="B1" s="23" t="s">
        <v>165</v>
      </c>
      <c r="C1" s="23" t="s">
        <v>165</v>
      </c>
      <c r="D1" s="23" t="s">
        <v>165</v>
      </c>
      <c r="E1" s="23" t="s">
        <v>165</v>
      </c>
      <c r="F1" s="23" t="s">
        <v>165</v>
      </c>
      <c r="G1" s="23" t="s">
        <v>165</v>
      </c>
      <c r="H1" s="23" t="s">
        <v>165</v>
      </c>
      <c r="I1" s="23" t="s">
        <v>165</v>
      </c>
      <c r="J1" s="23" t="s">
        <v>165</v>
      </c>
      <c r="K1" s="23" t="s">
        <v>165</v>
      </c>
      <c r="L1" s="23" t="s">
        <v>165</v>
      </c>
    </row>
    <row r="2" spans="1:12" ht="12.75">
      <c r="A2" s="24" t="s">
        <v>9</v>
      </c>
      <c r="B2" s="24" t="s">
        <v>165</v>
      </c>
      <c r="C2" s="24" t="s">
        <v>165</v>
      </c>
      <c r="D2" s="24" t="s">
        <v>165</v>
      </c>
      <c r="E2" s="24" t="s">
        <v>165</v>
      </c>
      <c r="F2" s="24" t="s">
        <v>165</v>
      </c>
      <c r="G2" s="24" t="s">
        <v>165</v>
      </c>
      <c r="H2" s="24" t="s">
        <v>165</v>
      </c>
      <c r="I2" s="24" t="s">
        <v>165</v>
      </c>
      <c r="J2" s="24" t="s">
        <v>165</v>
      </c>
      <c r="K2" s="24" t="s">
        <v>165</v>
      </c>
      <c r="L2" s="24" t="s">
        <v>165</v>
      </c>
    </row>
    <row r="3" spans="1:12" ht="12.75">
      <c r="A3" s="24" t="s">
        <v>139</v>
      </c>
      <c r="B3" s="24" t="s">
        <v>165</v>
      </c>
      <c r="C3" s="24" t="s">
        <v>13</v>
      </c>
      <c r="D3" s="24" t="s">
        <v>165</v>
      </c>
      <c r="E3" s="24" t="s">
        <v>165</v>
      </c>
      <c r="F3" s="24" t="s">
        <v>165</v>
      </c>
      <c r="G3" s="24" t="s">
        <v>165</v>
      </c>
      <c r="H3" s="24" t="s">
        <v>165</v>
      </c>
      <c r="I3" s="24" t="s">
        <v>165</v>
      </c>
      <c r="J3" s="24" t="s">
        <v>165</v>
      </c>
      <c r="K3" s="24" t="s">
        <v>165</v>
      </c>
      <c r="L3" s="24" t="s">
        <v>165</v>
      </c>
    </row>
    <row r="5" spans="1:12" ht="38.25">
      <c r="A5" s="5" t="s">
        <v>37</v>
      </c>
      <c r="B5" s="5" t="s">
        <v>71</v>
      </c>
      <c r="C5" s="5" t="s">
        <v>14</v>
      </c>
      <c r="D5" s="5" t="s">
        <v>100</v>
      </c>
      <c r="E5" s="5" t="s">
        <v>85</v>
      </c>
      <c r="F5" s="5" t="s">
        <v>69</v>
      </c>
      <c r="G5" s="5" t="s">
        <v>69</v>
      </c>
      <c r="H5" s="5" t="s">
        <v>154</v>
      </c>
      <c r="I5" s="5" t="s">
        <v>144</v>
      </c>
      <c r="J5" s="5" t="s">
        <v>121</v>
      </c>
      <c r="K5" s="5" t="s">
        <v>12</v>
      </c>
      <c r="L5" s="5" t="s">
        <v>40</v>
      </c>
    </row>
    <row r="6" spans="1:12" ht="12.75">
      <c r="A6" s="5" t="s">
        <v>46</v>
      </c>
      <c r="B6" s="5" t="s">
        <v>152</v>
      </c>
      <c r="C6" s="5" t="s">
        <v>68</v>
      </c>
      <c r="D6" s="5" t="s">
        <v>128</v>
      </c>
      <c r="E6" s="5" t="s">
        <v>51</v>
      </c>
      <c r="F6" s="5" t="s">
        <v>148</v>
      </c>
      <c r="G6" s="5" t="s">
        <v>79</v>
      </c>
      <c r="H6" s="5" t="s">
        <v>149</v>
      </c>
      <c r="I6" s="5" t="s">
        <v>78</v>
      </c>
      <c r="J6" s="5" t="s">
        <v>21</v>
      </c>
      <c r="K6" s="5" t="s">
        <v>86</v>
      </c>
      <c r="L6" s="5" t="s">
        <v>34</v>
      </c>
    </row>
    <row r="7" spans="1:12" ht="12.75">
      <c r="A7" s="7" t="s">
        <v>46</v>
      </c>
      <c r="B7" s="6" t="s">
        <v>165</v>
      </c>
      <c r="C7" s="7" t="s">
        <v>123</v>
      </c>
      <c r="D7" s="7" t="s">
        <v>1</v>
      </c>
      <c r="E7" s="14">
        <f>'LISTA NR 1'!I59</f>
        <v>0</v>
      </c>
      <c r="F7" s="6" t="s">
        <v>165</v>
      </c>
      <c r="G7" s="6" t="s">
        <v>165</v>
      </c>
      <c r="H7" s="6" t="s">
        <v>165</v>
      </c>
      <c r="I7" s="14">
        <f>ROUND(E7/J7,2)</f>
        <v>0</v>
      </c>
      <c r="J7" s="14">
        <f>E23</f>
        <v>1</v>
      </c>
      <c r="K7" s="14">
        <f>F23</f>
        <v>0</v>
      </c>
      <c r="L7" s="6" t="s">
        <v>165</v>
      </c>
    </row>
    <row r="8" spans="1:12" ht="12.75" outlineLevel="1">
      <c r="A8" s="9" t="s">
        <v>152</v>
      </c>
      <c r="B8" s="8" t="s">
        <v>165</v>
      </c>
      <c r="C8" s="9" t="s">
        <v>161</v>
      </c>
      <c r="D8" s="9" t="s">
        <v>108</v>
      </c>
      <c r="E8" s="19">
        <f>'LISTA NR 1'!I11</f>
        <v>0</v>
      </c>
      <c r="F8" s="8" t="s">
        <v>165</v>
      </c>
      <c r="G8" s="8" t="s">
        <v>165</v>
      </c>
      <c r="H8" s="8" t="s">
        <v>165</v>
      </c>
      <c r="I8" s="8" t="s">
        <v>165</v>
      </c>
      <c r="J8" s="8" t="s">
        <v>165</v>
      </c>
      <c r="K8" s="8" t="s">
        <v>165</v>
      </c>
      <c r="L8" s="8" t="s">
        <v>165</v>
      </c>
    </row>
    <row r="9" spans="1:12" ht="12.75" outlineLevel="2">
      <c r="A9" s="11" t="s">
        <v>68</v>
      </c>
      <c r="B9" s="10" t="s">
        <v>165</v>
      </c>
      <c r="C9" s="11" t="s">
        <v>104</v>
      </c>
      <c r="D9" s="11" t="s">
        <v>58</v>
      </c>
      <c r="E9" s="16" t="e">
        <f>'LISTA NR 1'!#REF!</f>
        <v>#REF!</v>
      </c>
      <c r="F9" s="10" t="s">
        <v>165</v>
      </c>
      <c r="G9" s="10" t="s">
        <v>165</v>
      </c>
      <c r="H9" s="10" t="s">
        <v>165</v>
      </c>
      <c r="I9" s="10" t="s">
        <v>165</v>
      </c>
      <c r="J9" s="10" t="s">
        <v>165</v>
      </c>
      <c r="K9" s="10" t="s">
        <v>165</v>
      </c>
      <c r="L9" s="10" t="s">
        <v>165</v>
      </c>
    </row>
    <row r="10" spans="1:12" ht="51" outlineLevel="1">
      <c r="A10" s="9" t="s">
        <v>128</v>
      </c>
      <c r="B10" s="8" t="s">
        <v>165</v>
      </c>
      <c r="C10" s="9" t="s">
        <v>45</v>
      </c>
      <c r="D10" s="9" t="s">
        <v>49</v>
      </c>
      <c r="E10" s="19">
        <f>'LISTA NR 1'!I24</f>
        <v>0</v>
      </c>
      <c r="F10" s="8" t="s">
        <v>165</v>
      </c>
      <c r="G10" s="8" t="s">
        <v>165</v>
      </c>
      <c r="H10" s="8" t="s">
        <v>165</v>
      </c>
      <c r="I10" s="8" t="s">
        <v>165</v>
      </c>
      <c r="J10" s="8" t="s">
        <v>165</v>
      </c>
      <c r="K10" s="8" t="s">
        <v>165</v>
      </c>
      <c r="L10" s="8" t="s">
        <v>165</v>
      </c>
    </row>
    <row r="11" spans="1:12" ht="12.75" outlineLevel="2">
      <c r="A11" s="11" t="s">
        <v>51</v>
      </c>
      <c r="B11" s="10" t="s">
        <v>165</v>
      </c>
      <c r="C11" s="11" t="s">
        <v>159</v>
      </c>
      <c r="D11" s="11" t="s">
        <v>58</v>
      </c>
      <c r="E11" s="16" t="e">
        <f>'LISTA NR 1'!#REF!</f>
        <v>#REF!</v>
      </c>
      <c r="F11" s="10" t="s">
        <v>165</v>
      </c>
      <c r="G11" s="10" t="s">
        <v>165</v>
      </c>
      <c r="H11" s="10" t="s">
        <v>165</v>
      </c>
      <c r="I11" s="10" t="s">
        <v>165</v>
      </c>
      <c r="J11" s="10" t="s">
        <v>165</v>
      </c>
      <c r="K11" s="10" t="s">
        <v>165</v>
      </c>
      <c r="L11" s="10" t="s">
        <v>165</v>
      </c>
    </row>
    <row r="12" spans="1:12" ht="38.25" outlineLevel="1">
      <c r="A12" s="9" t="s">
        <v>148</v>
      </c>
      <c r="B12" s="8" t="s">
        <v>165</v>
      </c>
      <c r="C12" s="9" t="s">
        <v>136</v>
      </c>
      <c r="D12" s="9" t="s">
        <v>76</v>
      </c>
      <c r="E12" s="19">
        <f>'LISTA NR 1'!I31</f>
        <v>0</v>
      </c>
      <c r="F12" s="8" t="s">
        <v>165</v>
      </c>
      <c r="G12" s="8" t="s">
        <v>165</v>
      </c>
      <c r="H12" s="8" t="s">
        <v>165</v>
      </c>
      <c r="I12" s="8" t="s">
        <v>165</v>
      </c>
      <c r="J12" s="8" t="s">
        <v>165</v>
      </c>
      <c r="K12" s="8" t="s">
        <v>165</v>
      </c>
      <c r="L12" s="8" t="s">
        <v>165</v>
      </c>
    </row>
    <row r="13" spans="1:12" ht="12.75" outlineLevel="2">
      <c r="A13" s="11" t="s">
        <v>79</v>
      </c>
      <c r="B13" s="10" t="s">
        <v>165</v>
      </c>
      <c r="C13" s="11" t="s">
        <v>133</v>
      </c>
      <c r="D13" s="11" t="s">
        <v>58</v>
      </c>
      <c r="E13" s="16" t="e">
        <f>'LISTA NR 1'!#REF!</f>
        <v>#REF!</v>
      </c>
      <c r="F13" s="10" t="s">
        <v>165</v>
      </c>
      <c r="G13" s="10" t="s">
        <v>165</v>
      </c>
      <c r="H13" s="10" t="s">
        <v>165</v>
      </c>
      <c r="I13" s="10" t="s">
        <v>165</v>
      </c>
      <c r="J13" s="10" t="s">
        <v>165</v>
      </c>
      <c r="K13" s="10" t="s">
        <v>165</v>
      </c>
      <c r="L13" s="10" t="s">
        <v>165</v>
      </c>
    </row>
    <row r="14" spans="1:12" ht="51" outlineLevel="1">
      <c r="A14" s="9" t="s">
        <v>149</v>
      </c>
      <c r="B14" s="8" t="s">
        <v>165</v>
      </c>
      <c r="C14" s="9" t="s">
        <v>75</v>
      </c>
      <c r="D14" s="9" t="s">
        <v>106</v>
      </c>
      <c r="E14" s="19">
        <f>'LISTA NR 1'!I44</f>
        <v>0</v>
      </c>
      <c r="F14" s="8" t="s">
        <v>165</v>
      </c>
      <c r="G14" s="8" t="s">
        <v>165</v>
      </c>
      <c r="H14" s="8" t="s">
        <v>165</v>
      </c>
      <c r="I14" s="8" t="s">
        <v>165</v>
      </c>
      <c r="J14" s="8" t="s">
        <v>165</v>
      </c>
      <c r="K14" s="8" t="s">
        <v>165</v>
      </c>
      <c r="L14" s="8" t="s">
        <v>165</v>
      </c>
    </row>
    <row r="15" spans="1:12" ht="12.75" outlineLevel="2">
      <c r="A15" s="11" t="s">
        <v>78</v>
      </c>
      <c r="B15" s="10" t="s">
        <v>165</v>
      </c>
      <c r="C15" s="11" t="s">
        <v>47</v>
      </c>
      <c r="D15" s="11" t="s">
        <v>58</v>
      </c>
      <c r="E15" s="16" t="e">
        <f>'LISTA NR 1'!#REF!</f>
        <v>#REF!</v>
      </c>
      <c r="F15" s="10" t="s">
        <v>165</v>
      </c>
      <c r="G15" s="10" t="s">
        <v>165</v>
      </c>
      <c r="H15" s="10" t="s">
        <v>165</v>
      </c>
      <c r="I15" s="10" t="s">
        <v>165</v>
      </c>
      <c r="J15" s="10" t="s">
        <v>165</v>
      </c>
      <c r="K15" s="10" t="s">
        <v>165</v>
      </c>
      <c r="L15" s="10" t="s">
        <v>165</v>
      </c>
    </row>
    <row r="16" spans="1:12" ht="38.25" outlineLevel="1">
      <c r="A16" s="9" t="s">
        <v>21</v>
      </c>
      <c r="B16" s="8" t="s">
        <v>165</v>
      </c>
      <c r="C16" s="9" t="s">
        <v>146</v>
      </c>
      <c r="D16" s="9" t="s">
        <v>48</v>
      </c>
      <c r="E16" s="19">
        <f>'LISTA NR 1'!I58</f>
        <v>0</v>
      </c>
      <c r="F16" s="8" t="s">
        <v>165</v>
      </c>
      <c r="G16" s="8" t="s">
        <v>165</v>
      </c>
      <c r="H16" s="8" t="s">
        <v>165</v>
      </c>
      <c r="I16" s="8" t="s">
        <v>165</v>
      </c>
      <c r="J16" s="8" t="s">
        <v>165</v>
      </c>
      <c r="K16" s="8" t="s">
        <v>165</v>
      </c>
      <c r="L16" s="8" t="s">
        <v>165</v>
      </c>
    </row>
    <row r="17" spans="1:12" ht="12.75" outlineLevel="2">
      <c r="A17" s="11" t="s">
        <v>86</v>
      </c>
      <c r="B17" s="10" t="s">
        <v>165</v>
      </c>
      <c r="C17" s="11" t="s">
        <v>80</v>
      </c>
      <c r="D17" s="11" t="s">
        <v>58</v>
      </c>
      <c r="E17" s="16" t="e">
        <f>'LISTA NR 1'!#REF!</f>
        <v>#REF!</v>
      </c>
      <c r="F17" s="10" t="s">
        <v>165</v>
      </c>
      <c r="G17" s="10" t="s">
        <v>165</v>
      </c>
      <c r="H17" s="10" t="s">
        <v>165</v>
      </c>
      <c r="I17" s="10" t="s">
        <v>165</v>
      </c>
      <c r="J17" s="10" t="s">
        <v>165</v>
      </c>
      <c r="K17" s="10" t="s">
        <v>165</v>
      </c>
      <c r="L17" s="10" t="s">
        <v>165</v>
      </c>
    </row>
    <row r="22" ht="12.75">
      <c r="D22" s="12" t="s">
        <v>156</v>
      </c>
    </row>
    <row r="23" ht="12.75">
      <c r="E23" s="13">
        <v>1</v>
      </c>
    </row>
  </sheetData>
  <sheetProtection/>
  <mergeCells count="5">
    <mergeCell ref="A1:L1"/>
    <mergeCell ref="A2:B2"/>
    <mergeCell ref="C2:L2"/>
    <mergeCell ref="A3:B3"/>
    <mergeCell ref="C3:L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1"/>
  <sheetViews>
    <sheetView tabSelected="1" zoomScale="115" zoomScaleNormal="115" zoomScalePageLayoutView="0" workbookViewId="0" topLeftCell="A1">
      <selection activeCell="L59" sqref="L59"/>
    </sheetView>
  </sheetViews>
  <sheetFormatPr defaultColWidth="9.140625" defaultRowHeight="12.75" outlineLevelRow="3" outlineLevelCol="1"/>
  <cols>
    <col min="1" max="1" width="11.421875" style="0" customWidth="1"/>
    <col min="2" max="2" width="11.421875" style="0" customWidth="1" outlineLevel="1" collapsed="1"/>
    <col min="3" max="3" width="45.7109375" style="0" customWidth="1"/>
    <col min="4" max="8" width="14.28125" style="0" customWidth="1"/>
    <col min="9" max="9" width="14.28125" style="0" customWidth="1" collapsed="1"/>
    <col min="10" max="11" width="14.28125" style="0" hidden="1" customWidth="1" outlineLevel="1" collapsed="1"/>
  </cols>
  <sheetData>
    <row r="1" spans="1:11" ht="12.75">
      <c r="A1" s="23"/>
      <c r="B1" s="23" t="s">
        <v>165</v>
      </c>
      <c r="C1" s="23" t="s">
        <v>165</v>
      </c>
      <c r="D1" s="23" t="s">
        <v>165</v>
      </c>
      <c r="E1" s="23" t="s">
        <v>165</v>
      </c>
      <c r="F1" s="23" t="s">
        <v>165</v>
      </c>
      <c r="G1" s="23" t="s">
        <v>165</v>
      </c>
      <c r="H1" s="23" t="s">
        <v>165</v>
      </c>
      <c r="I1" s="23" t="s">
        <v>165</v>
      </c>
      <c r="J1" s="23" t="s">
        <v>165</v>
      </c>
      <c r="K1" s="23" t="s">
        <v>165</v>
      </c>
    </row>
    <row r="2" spans="1:11" ht="12.75" customHeight="1">
      <c r="A2" s="4"/>
      <c r="B2" s="24" t="s">
        <v>191</v>
      </c>
      <c r="C2" s="24" t="s">
        <v>165</v>
      </c>
      <c r="D2" s="24" t="s">
        <v>165</v>
      </c>
      <c r="E2" s="24" t="s">
        <v>165</v>
      </c>
      <c r="F2" s="24" t="s">
        <v>165</v>
      </c>
      <c r="G2" s="24" t="s">
        <v>165</v>
      </c>
      <c r="H2" s="24" t="s">
        <v>165</v>
      </c>
      <c r="I2" s="24" t="s">
        <v>165</v>
      </c>
      <c r="J2" s="24" t="s">
        <v>165</v>
      </c>
      <c r="K2" s="24" t="s">
        <v>165</v>
      </c>
    </row>
    <row r="3" spans="1:11" ht="12.75">
      <c r="A3" s="4" t="s">
        <v>139</v>
      </c>
      <c r="B3" s="24" t="s">
        <v>177</v>
      </c>
      <c r="C3" s="24" t="s">
        <v>165</v>
      </c>
      <c r="D3" s="24" t="s">
        <v>165</v>
      </c>
      <c r="E3" s="24" t="s">
        <v>165</v>
      </c>
      <c r="F3" s="24" t="s">
        <v>165</v>
      </c>
      <c r="G3" s="24" t="s">
        <v>165</v>
      </c>
      <c r="H3" s="24" t="s">
        <v>165</v>
      </c>
      <c r="I3" s="24" t="s">
        <v>165</v>
      </c>
      <c r="J3" s="24" t="s">
        <v>165</v>
      </c>
      <c r="K3" s="24" t="s">
        <v>165</v>
      </c>
    </row>
    <row r="5" spans="1:11" ht="51.75" customHeight="1">
      <c r="A5" s="5" t="s">
        <v>37</v>
      </c>
      <c r="B5" s="5" t="s">
        <v>28</v>
      </c>
      <c r="C5" s="5" t="s">
        <v>93</v>
      </c>
      <c r="D5" s="5" t="s">
        <v>12</v>
      </c>
      <c r="E5" s="5" t="s">
        <v>126</v>
      </c>
      <c r="F5" s="5" t="s">
        <v>147</v>
      </c>
      <c r="G5" s="5" t="s">
        <v>64</v>
      </c>
      <c r="H5" s="5" t="s">
        <v>162</v>
      </c>
      <c r="I5" s="5" t="s">
        <v>85</v>
      </c>
      <c r="J5" s="5" t="s">
        <v>0</v>
      </c>
      <c r="K5" s="5" t="s">
        <v>77</v>
      </c>
    </row>
    <row r="6" spans="1:11" ht="12.75">
      <c r="A6" s="5" t="s">
        <v>46</v>
      </c>
      <c r="B6" s="5" t="s">
        <v>128</v>
      </c>
      <c r="C6" s="5" t="s">
        <v>51</v>
      </c>
      <c r="D6" s="5" t="s">
        <v>148</v>
      </c>
      <c r="E6" s="5" t="s">
        <v>79</v>
      </c>
      <c r="F6" s="5" t="s">
        <v>149</v>
      </c>
      <c r="G6" s="5" t="s">
        <v>78</v>
      </c>
      <c r="H6" s="5" t="s">
        <v>21</v>
      </c>
      <c r="I6" s="5" t="s">
        <v>86</v>
      </c>
      <c r="J6" s="5" t="s">
        <v>34</v>
      </c>
      <c r="K6" s="5" t="s">
        <v>105</v>
      </c>
    </row>
    <row r="7" spans="1:11" ht="12.75">
      <c r="A7" s="7" t="s">
        <v>165</v>
      </c>
      <c r="B7" s="7" t="s">
        <v>135</v>
      </c>
      <c r="C7" s="7" t="s">
        <v>1</v>
      </c>
      <c r="D7" s="6" t="s">
        <v>165</v>
      </c>
      <c r="E7" s="6" t="s">
        <v>165</v>
      </c>
      <c r="F7" s="6" t="s">
        <v>165</v>
      </c>
      <c r="G7" s="6" t="s">
        <v>165</v>
      </c>
      <c r="H7" s="6" t="s">
        <v>165</v>
      </c>
      <c r="I7" s="6" t="s">
        <v>165</v>
      </c>
      <c r="J7" s="6" t="s">
        <v>165</v>
      </c>
      <c r="K7" s="6" t="s">
        <v>165</v>
      </c>
    </row>
    <row r="8" spans="1:11" ht="12.75" outlineLevel="1">
      <c r="A8" s="9" t="s">
        <v>46</v>
      </c>
      <c r="B8" s="9" t="s">
        <v>32</v>
      </c>
      <c r="C8" s="9" t="s">
        <v>108</v>
      </c>
      <c r="D8" s="8" t="s">
        <v>165</v>
      </c>
      <c r="E8" s="8" t="s">
        <v>165</v>
      </c>
      <c r="F8" s="8" t="s">
        <v>165</v>
      </c>
      <c r="G8" s="8" t="s">
        <v>165</v>
      </c>
      <c r="H8" s="8" t="s">
        <v>165</v>
      </c>
      <c r="I8" s="8" t="s">
        <v>165</v>
      </c>
      <c r="J8" s="8" t="s">
        <v>165</v>
      </c>
      <c r="K8" s="8" t="s">
        <v>165</v>
      </c>
    </row>
    <row r="9" spans="1:11" ht="12.75" outlineLevel="2">
      <c r="A9" s="11" t="s">
        <v>63</v>
      </c>
      <c r="B9" s="11" t="s">
        <v>58</v>
      </c>
      <c r="C9" s="11" t="s">
        <v>58</v>
      </c>
      <c r="D9" s="10" t="s">
        <v>165</v>
      </c>
      <c r="E9" s="10" t="s">
        <v>165</v>
      </c>
      <c r="F9" s="10" t="s">
        <v>165</v>
      </c>
      <c r="G9" s="10" t="s">
        <v>165</v>
      </c>
      <c r="H9" s="10" t="s">
        <v>165</v>
      </c>
      <c r="I9" s="10" t="s">
        <v>165</v>
      </c>
      <c r="J9" s="10" t="s">
        <v>165</v>
      </c>
      <c r="K9" s="10" t="s">
        <v>165</v>
      </c>
    </row>
    <row r="10" spans="1:11" ht="25.5" outlineLevel="3">
      <c r="A10" s="11" t="s">
        <v>137</v>
      </c>
      <c r="B10" s="11" t="s">
        <v>150</v>
      </c>
      <c r="C10" s="11" t="s">
        <v>122</v>
      </c>
      <c r="D10" s="11" t="s">
        <v>88</v>
      </c>
      <c r="E10" s="16">
        <v>0.02</v>
      </c>
      <c r="F10" s="15"/>
      <c r="G10" s="15">
        <v>1</v>
      </c>
      <c r="H10" s="15"/>
      <c r="I10" s="15"/>
      <c r="J10" s="17" t="s">
        <v>165</v>
      </c>
      <c r="K10" s="17" t="s">
        <v>165</v>
      </c>
    </row>
    <row r="11" spans="1:11" ht="12.75" outlineLevel="2">
      <c r="A11" s="25" t="s">
        <v>57</v>
      </c>
      <c r="B11" s="26" t="s">
        <v>165</v>
      </c>
      <c r="C11" s="26" t="s">
        <v>165</v>
      </c>
      <c r="D11" s="26" t="s">
        <v>165</v>
      </c>
      <c r="E11" s="26" t="s">
        <v>165</v>
      </c>
      <c r="F11" s="26" t="s">
        <v>165</v>
      </c>
      <c r="G11" s="26" t="s">
        <v>165</v>
      </c>
      <c r="H11" s="26" t="s">
        <v>165</v>
      </c>
      <c r="I11" s="15"/>
      <c r="J11" s="17" t="s">
        <v>165</v>
      </c>
      <c r="K11" s="17" t="s">
        <v>165</v>
      </c>
    </row>
    <row r="12" spans="1:11" ht="51" outlineLevel="1">
      <c r="A12" s="9" t="s">
        <v>152</v>
      </c>
      <c r="B12" s="9" t="s">
        <v>32</v>
      </c>
      <c r="C12" s="9" t="s">
        <v>49</v>
      </c>
      <c r="D12" s="8" t="s">
        <v>165</v>
      </c>
      <c r="E12" s="8" t="s">
        <v>165</v>
      </c>
      <c r="F12" s="8" t="s">
        <v>165</v>
      </c>
      <c r="G12" s="8" t="s">
        <v>165</v>
      </c>
      <c r="H12" s="8" t="s">
        <v>165</v>
      </c>
      <c r="I12" s="8" t="s">
        <v>165</v>
      </c>
      <c r="J12" s="8" t="s">
        <v>165</v>
      </c>
      <c r="K12" s="8" t="s">
        <v>165</v>
      </c>
    </row>
    <row r="13" spans="1:11" ht="12.75" outlineLevel="2">
      <c r="A13" s="11" t="s">
        <v>5</v>
      </c>
      <c r="B13" s="11" t="s">
        <v>58</v>
      </c>
      <c r="C13" s="11" t="s">
        <v>58</v>
      </c>
      <c r="D13" s="10" t="s">
        <v>165</v>
      </c>
      <c r="E13" s="10" t="s">
        <v>165</v>
      </c>
      <c r="F13" s="10" t="s">
        <v>165</v>
      </c>
      <c r="G13" s="10" t="s">
        <v>165</v>
      </c>
      <c r="H13" s="10" t="s">
        <v>165</v>
      </c>
      <c r="I13" s="10" t="s">
        <v>165</v>
      </c>
      <c r="J13" s="10" t="s">
        <v>165</v>
      </c>
      <c r="K13" s="10" t="s">
        <v>165</v>
      </c>
    </row>
    <row r="14" spans="1:11" ht="25.5" outlineLevel="3">
      <c r="A14" s="11" t="s">
        <v>119</v>
      </c>
      <c r="B14" s="11" t="s">
        <v>74</v>
      </c>
      <c r="C14" s="11" t="s">
        <v>111</v>
      </c>
      <c r="D14" s="11" t="s">
        <v>54</v>
      </c>
      <c r="E14" s="16">
        <v>0.15</v>
      </c>
      <c r="F14" s="15"/>
      <c r="G14" s="15">
        <v>1</v>
      </c>
      <c r="H14" s="15"/>
      <c r="I14" s="15"/>
      <c r="J14" s="17" t="s">
        <v>165</v>
      </c>
      <c r="K14" s="17" t="s">
        <v>165</v>
      </c>
    </row>
    <row r="15" spans="1:11" ht="51" outlineLevel="3">
      <c r="A15" s="11" t="s">
        <v>3</v>
      </c>
      <c r="B15" s="11" t="s">
        <v>145</v>
      </c>
      <c r="C15" s="11" t="s">
        <v>157</v>
      </c>
      <c r="D15" s="11" t="s">
        <v>99</v>
      </c>
      <c r="E15" s="16">
        <v>28</v>
      </c>
      <c r="F15" s="15"/>
      <c r="G15" s="15">
        <v>1</v>
      </c>
      <c r="H15" s="15"/>
      <c r="I15" s="15"/>
      <c r="J15" s="17" t="s">
        <v>165</v>
      </c>
      <c r="K15" s="17" t="s">
        <v>165</v>
      </c>
    </row>
    <row r="16" spans="1:11" ht="63.75" outlineLevel="3">
      <c r="A16" s="11" t="s">
        <v>96</v>
      </c>
      <c r="B16" s="11" t="s">
        <v>35</v>
      </c>
      <c r="C16" s="11" t="s">
        <v>171</v>
      </c>
      <c r="D16" s="11" t="s">
        <v>70</v>
      </c>
      <c r="E16" s="16">
        <v>10</v>
      </c>
      <c r="F16" s="15"/>
      <c r="G16" s="15">
        <v>1</v>
      </c>
      <c r="H16" s="15"/>
      <c r="I16" s="15"/>
      <c r="J16" s="17" t="s">
        <v>165</v>
      </c>
      <c r="K16" s="17" t="s">
        <v>165</v>
      </c>
    </row>
    <row r="17" spans="1:11" ht="38.25" outlineLevel="3">
      <c r="A17" s="11" t="s">
        <v>39</v>
      </c>
      <c r="B17" s="11" t="s">
        <v>98</v>
      </c>
      <c r="C17" s="11" t="s">
        <v>114</v>
      </c>
      <c r="D17" s="11" t="s">
        <v>70</v>
      </c>
      <c r="E17" s="16">
        <v>10</v>
      </c>
      <c r="F17" s="15"/>
      <c r="G17" s="15">
        <v>7</v>
      </c>
      <c r="H17" s="15"/>
      <c r="I17" s="15"/>
      <c r="J17" s="17" t="s">
        <v>165</v>
      </c>
      <c r="K17" s="17" t="s">
        <v>165</v>
      </c>
    </row>
    <row r="18" spans="1:11" ht="38.25" outlineLevel="3">
      <c r="A18" s="11" t="s">
        <v>102</v>
      </c>
      <c r="B18" s="11" t="s">
        <v>17</v>
      </c>
      <c r="C18" s="11" t="s">
        <v>42</v>
      </c>
      <c r="D18" s="11" t="s">
        <v>70</v>
      </c>
      <c r="E18" s="16">
        <v>10</v>
      </c>
      <c r="F18" s="15"/>
      <c r="G18" s="15">
        <v>1</v>
      </c>
      <c r="H18" s="15"/>
      <c r="I18" s="15"/>
      <c r="J18" s="17" t="s">
        <v>165</v>
      </c>
      <c r="K18" s="17" t="s">
        <v>165</v>
      </c>
    </row>
    <row r="19" spans="1:11" ht="38.25" outlineLevel="3">
      <c r="A19" s="11" t="s">
        <v>19</v>
      </c>
      <c r="B19" s="11" t="s">
        <v>90</v>
      </c>
      <c r="C19" s="11" t="s">
        <v>115</v>
      </c>
      <c r="D19" s="11" t="s">
        <v>70</v>
      </c>
      <c r="E19" s="16">
        <v>10</v>
      </c>
      <c r="F19" s="15"/>
      <c r="G19" s="15">
        <v>5</v>
      </c>
      <c r="H19" s="15"/>
      <c r="I19" s="15"/>
      <c r="J19" s="17" t="s">
        <v>165</v>
      </c>
      <c r="K19" s="17" t="s">
        <v>165</v>
      </c>
    </row>
    <row r="20" spans="1:11" ht="63.75" outlineLevel="3">
      <c r="A20" s="11" t="s">
        <v>92</v>
      </c>
      <c r="B20" s="11" t="s">
        <v>73</v>
      </c>
      <c r="C20" s="11" t="s">
        <v>62</v>
      </c>
      <c r="D20" s="11" t="s">
        <v>160</v>
      </c>
      <c r="E20" s="16">
        <v>2.1</v>
      </c>
      <c r="F20" s="15"/>
      <c r="G20" s="15">
        <v>1</v>
      </c>
      <c r="H20" s="15"/>
      <c r="I20" s="15"/>
      <c r="J20" s="17" t="s">
        <v>165</v>
      </c>
      <c r="K20" s="17" t="s">
        <v>165</v>
      </c>
    </row>
    <row r="21" spans="1:11" ht="51" outlineLevel="3">
      <c r="A21" s="11" t="s">
        <v>20</v>
      </c>
      <c r="B21" s="11" t="s">
        <v>84</v>
      </c>
      <c r="C21" s="11" t="s">
        <v>172</v>
      </c>
      <c r="D21" s="11" t="s">
        <v>160</v>
      </c>
      <c r="E21" s="16">
        <v>4.1</v>
      </c>
      <c r="F21" s="15"/>
      <c r="G21" s="15">
        <v>1</v>
      </c>
      <c r="H21" s="15"/>
      <c r="I21" s="15"/>
      <c r="J21" s="17" t="s">
        <v>165</v>
      </c>
      <c r="K21" s="17" t="s">
        <v>165</v>
      </c>
    </row>
    <row r="22" spans="1:11" ht="76.5" outlineLevel="3">
      <c r="A22" s="11" t="s">
        <v>89</v>
      </c>
      <c r="B22" s="11" t="s">
        <v>140</v>
      </c>
      <c r="C22" s="11" t="s">
        <v>173</v>
      </c>
      <c r="D22" s="11" t="s">
        <v>160</v>
      </c>
      <c r="E22" s="16">
        <v>4.1</v>
      </c>
      <c r="F22" s="15"/>
      <c r="G22" s="15">
        <v>1</v>
      </c>
      <c r="H22" s="15"/>
      <c r="I22" s="15"/>
      <c r="J22" s="17" t="s">
        <v>165</v>
      </c>
      <c r="K22" s="17" t="s">
        <v>165</v>
      </c>
    </row>
    <row r="23" spans="1:11" ht="89.25" outlineLevel="3">
      <c r="A23" s="11" t="s">
        <v>110</v>
      </c>
      <c r="B23" s="11" t="s">
        <v>143</v>
      </c>
      <c r="C23" s="11" t="s">
        <v>169</v>
      </c>
      <c r="D23" s="11" t="s">
        <v>160</v>
      </c>
      <c r="E23" s="16">
        <v>4</v>
      </c>
      <c r="F23" s="15"/>
      <c r="G23" s="15">
        <v>1</v>
      </c>
      <c r="H23" s="15"/>
      <c r="I23" s="15"/>
      <c r="J23" s="17" t="s">
        <v>165</v>
      </c>
      <c r="K23" s="17" t="s">
        <v>165</v>
      </c>
    </row>
    <row r="24" spans="1:11" ht="12.75" outlineLevel="2">
      <c r="A24" s="25" t="s">
        <v>60</v>
      </c>
      <c r="B24" s="26" t="s">
        <v>165</v>
      </c>
      <c r="C24" s="26" t="s">
        <v>165</v>
      </c>
      <c r="D24" s="26" t="s">
        <v>165</v>
      </c>
      <c r="E24" s="26" t="s">
        <v>165</v>
      </c>
      <c r="F24" s="26" t="s">
        <v>165</v>
      </c>
      <c r="G24" s="26" t="s">
        <v>165</v>
      </c>
      <c r="H24" s="26" t="s">
        <v>165</v>
      </c>
      <c r="I24" s="15"/>
      <c r="J24" s="17" t="s">
        <v>165</v>
      </c>
      <c r="K24" s="17" t="s">
        <v>165</v>
      </c>
    </row>
    <row r="25" spans="1:11" ht="25.5" outlineLevel="1">
      <c r="A25" s="9" t="s">
        <v>68</v>
      </c>
      <c r="B25" s="9" t="s">
        <v>32</v>
      </c>
      <c r="C25" s="9" t="s">
        <v>76</v>
      </c>
      <c r="D25" s="8" t="s">
        <v>165</v>
      </c>
      <c r="E25" s="8" t="s">
        <v>165</v>
      </c>
      <c r="F25" s="8" t="s">
        <v>165</v>
      </c>
      <c r="G25" s="8" t="s">
        <v>165</v>
      </c>
      <c r="H25" s="8" t="s">
        <v>165</v>
      </c>
      <c r="I25" s="8" t="s">
        <v>165</v>
      </c>
      <c r="J25" s="8" t="s">
        <v>165</v>
      </c>
      <c r="K25" s="8" t="s">
        <v>165</v>
      </c>
    </row>
    <row r="26" spans="1:11" ht="12.75" outlineLevel="2">
      <c r="A26" s="11" t="s">
        <v>33</v>
      </c>
      <c r="B26" s="11" t="s">
        <v>58</v>
      </c>
      <c r="C26" s="11" t="s">
        <v>58</v>
      </c>
      <c r="D26" s="10" t="s">
        <v>165</v>
      </c>
      <c r="E26" s="10" t="s">
        <v>165</v>
      </c>
      <c r="F26" s="10" t="s">
        <v>165</v>
      </c>
      <c r="G26" s="10" t="s">
        <v>165</v>
      </c>
      <c r="H26" s="10" t="s">
        <v>165</v>
      </c>
      <c r="I26" s="10" t="s">
        <v>165</v>
      </c>
      <c r="J26" s="10" t="s">
        <v>165</v>
      </c>
      <c r="K26" s="10" t="s">
        <v>165</v>
      </c>
    </row>
    <row r="27" spans="1:11" ht="51" outlineLevel="3">
      <c r="A27" s="11" t="s">
        <v>8</v>
      </c>
      <c r="B27" s="11" t="s">
        <v>7</v>
      </c>
      <c r="C27" s="11" t="s">
        <v>56</v>
      </c>
      <c r="D27" s="11" t="s">
        <v>160</v>
      </c>
      <c r="E27" s="16">
        <v>4.1</v>
      </c>
      <c r="F27" s="15"/>
      <c r="G27" s="15">
        <v>1</v>
      </c>
      <c r="H27" s="15"/>
      <c r="I27" s="15"/>
      <c r="J27" s="17"/>
      <c r="K27" s="17" t="s">
        <v>165</v>
      </c>
    </row>
    <row r="28" spans="1:11" ht="51" outlineLevel="3">
      <c r="A28" s="11" t="s">
        <v>113</v>
      </c>
      <c r="B28" s="11" t="s">
        <v>10</v>
      </c>
      <c r="C28" s="11" t="s">
        <v>95</v>
      </c>
      <c r="D28" s="11" t="s">
        <v>160</v>
      </c>
      <c r="E28" s="16">
        <v>6.5</v>
      </c>
      <c r="F28" s="15"/>
      <c r="G28" s="15">
        <v>1</v>
      </c>
      <c r="H28" s="15"/>
      <c r="I28" s="15"/>
      <c r="J28" s="17" t="s">
        <v>165</v>
      </c>
      <c r="K28" s="17" t="s">
        <v>165</v>
      </c>
    </row>
    <row r="29" spans="1:11" ht="51" outlineLevel="3">
      <c r="A29" s="11" t="s">
        <v>24</v>
      </c>
      <c r="B29" s="11" t="s">
        <v>116</v>
      </c>
      <c r="C29" s="11" t="s">
        <v>127</v>
      </c>
      <c r="D29" s="11" t="s">
        <v>99</v>
      </c>
      <c r="E29" s="16">
        <v>20</v>
      </c>
      <c r="F29" s="15"/>
      <c r="G29" s="15">
        <v>1</v>
      </c>
      <c r="H29" s="15"/>
      <c r="I29" s="15"/>
      <c r="J29" s="17" t="s">
        <v>165</v>
      </c>
      <c r="K29" s="17" t="s">
        <v>165</v>
      </c>
    </row>
    <row r="30" spans="1:11" ht="38.25" outlineLevel="3">
      <c r="A30" s="11" t="s">
        <v>83</v>
      </c>
      <c r="B30" s="11" t="s">
        <v>130</v>
      </c>
      <c r="C30" s="11" t="s">
        <v>164</v>
      </c>
      <c r="D30" s="11" t="s">
        <v>160</v>
      </c>
      <c r="E30" s="16">
        <v>5</v>
      </c>
      <c r="F30" s="15"/>
      <c r="G30" s="15">
        <v>1</v>
      </c>
      <c r="H30" s="15"/>
      <c r="I30" s="15"/>
      <c r="J30" s="17" t="s">
        <v>165</v>
      </c>
      <c r="K30" s="17" t="s">
        <v>165</v>
      </c>
    </row>
    <row r="31" spans="1:11" ht="12.75" outlineLevel="2">
      <c r="A31" s="25" t="s">
        <v>132</v>
      </c>
      <c r="B31" s="26" t="s">
        <v>165</v>
      </c>
      <c r="C31" s="26" t="s">
        <v>165</v>
      </c>
      <c r="D31" s="26" t="s">
        <v>165</v>
      </c>
      <c r="E31" s="26" t="s">
        <v>165</v>
      </c>
      <c r="F31" s="26" t="s">
        <v>165</v>
      </c>
      <c r="G31" s="26" t="s">
        <v>165</v>
      </c>
      <c r="H31" s="26" t="s">
        <v>165</v>
      </c>
      <c r="I31" s="15"/>
      <c r="J31" s="17" t="s">
        <v>165</v>
      </c>
      <c r="K31" s="17" t="s">
        <v>165</v>
      </c>
    </row>
    <row r="32" spans="1:11" ht="38.25" outlineLevel="1">
      <c r="A32" s="9" t="s">
        <v>128</v>
      </c>
      <c r="B32" s="9" t="s">
        <v>32</v>
      </c>
      <c r="C32" s="9" t="s">
        <v>175</v>
      </c>
      <c r="D32" s="8" t="s">
        <v>165</v>
      </c>
      <c r="E32" s="8" t="s">
        <v>165</v>
      </c>
      <c r="F32" s="8" t="s">
        <v>165</v>
      </c>
      <c r="G32" s="8" t="s">
        <v>165</v>
      </c>
      <c r="H32" s="8" t="s">
        <v>165</v>
      </c>
      <c r="I32" s="8" t="s">
        <v>165</v>
      </c>
      <c r="J32" s="8" t="s">
        <v>165</v>
      </c>
      <c r="K32" s="8" t="s">
        <v>165</v>
      </c>
    </row>
    <row r="33" spans="1:11" ht="12.75" outlineLevel="2">
      <c r="A33" s="11" t="s">
        <v>117</v>
      </c>
      <c r="B33" s="11" t="s">
        <v>58</v>
      </c>
      <c r="C33" s="11" t="s">
        <v>58</v>
      </c>
      <c r="D33" s="10" t="s">
        <v>165</v>
      </c>
      <c r="E33" s="10" t="s">
        <v>165</v>
      </c>
      <c r="F33" s="10" t="s">
        <v>165</v>
      </c>
      <c r="G33" s="10" t="s">
        <v>165</v>
      </c>
      <c r="H33" s="10" t="s">
        <v>165</v>
      </c>
      <c r="I33" s="10" t="s">
        <v>165</v>
      </c>
      <c r="J33" s="10" t="s">
        <v>165</v>
      </c>
      <c r="K33" s="10" t="s">
        <v>165</v>
      </c>
    </row>
    <row r="34" spans="1:11" ht="25.5" outlineLevel="3">
      <c r="A34" s="11" t="s">
        <v>16</v>
      </c>
      <c r="B34" s="11" t="s">
        <v>11</v>
      </c>
      <c r="C34" s="11" t="s">
        <v>174</v>
      </c>
      <c r="D34" s="11" t="s">
        <v>99</v>
      </c>
      <c r="E34" s="16">
        <v>14</v>
      </c>
      <c r="F34" s="15"/>
      <c r="G34" s="15">
        <v>1</v>
      </c>
      <c r="H34" s="15"/>
      <c r="I34" s="15"/>
      <c r="J34" s="17" t="s">
        <v>165</v>
      </c>
      <c r="K34" s="17" t="s">
        <v>165</v>
      </c>
    </row>
    <row r="35" spans="1:11" ht="51" outlineLevel="3">
      <c r="A35" s="11" t="s">
        <v>103</v>
      </c>
      <c r="B35" s="11" t="s">
        <v>138</v>
      </c>
      <c r="C35" s="11" t="s">
        <v>59</v>
      </c>
      <c r="D35" s="11" t="s">
        <v>70</v>
      </c>
      <c r="E35" s="16">
        <v>3</v>
      </c>
      <c r="F35" s="15"/>
      <c r="G35" s="15">
        <v>1</v>
      </c>
      <c r="H35" s="15"/>
      <c r="I35" s="15"/>
      <c r="J35" s="17" t="s">
        <v>165</v>
      </c>
      <c r="K35" s="17" t="s">
        <v>165</v>
      </c>
    </row>
    <row r="36" spans="1:11" ht="25.5" outlineLevel="3">
      <c r="A36" s="11" t="s">
        <v>178</v>
      </c>
      <c r="B36" s="11" t="s">
        <v>72</v>
      </c>
      <c r="C36" s="11" t="s">
        <v>23</v>
      </c>
      <c r="D36" s="11" t="s">
        <v>70</v>
      </c>
      <c r="E36" s="16">
        <v>3.2</v>
      </c>
      <c r="F36" s="15"/>
      <c r="G36" s="15">
        <v>1</v>
      </c>
      <c r="H36" s="15"/>
      <c r="I36" s="15"/>
      <c r="J36" s="17" t="s">
        <v>165</v>
      </c>
      <c r="K36" s="17" t="s">
        <v>165</v>
      </c>
    </row>
    <row r="37" spans="1:11" ht="38.25" outlineLevel="3">
      <c r="A37" s="11" t="s">
        <v>97</v>
      </c>
      <c r="B37" s="11" t="s">
        <v>163</v>
      </c>
      <c r="C37" s="11" t="s">
        <v>109</v>
      </c>
      <c r="D37" s="11" t="s">
        <v>160</v>
      </c>
      <c r="E37" s="16">
        <v>2.6</v>
      </c>
      <c r="F37" s="15"/>
      <c r="G37" s="15">
        <v>1</v>
      </c>
      <c r="H37" s="15"/>
      <c r="I37" s="15"/>
      <c r="J37" s="17" t="s">
        <v>165</v>
      </c>
      <c r="K37" s="17" t="s">
        <v>165</v>
      </c>
    </row>
    <row r="38" spans="1:11" ht="38.25" outlineLevel="3">
      <c r="A38" s="11" t="s">
        <v>2</v>
      </c>
      <c r="B38" s="11" t="s">
        <v>15</v>
      </c>
      <c r="C38" s="11" t="s">
        <v>153</v>
      </c>
      <c r="D38" s="11" t="s">
        <v>54</v>
      </c>
      <c r="E38" s="16">
        <v>0.36</v>
      </c>
      <c r="F38" s="15"/>
      <c r="G38" s="15">
        <v>1</v>
      </c>
      <c r="H38" s="15"/>
      <c r="I38" s="15"/>
      <c r="J38" s="17" t="s">
        <v>165</v>
      </c>
      <c r="K38" s="17" t="s">
        <v>165</v>
      </c>
    </row>
    <row r="39" spans="1:11" ht="38.25" outlineLevel="3">
      <c r="A39" s="11" t="s">
        <v>120</v>
      </c>
      <c r="B39" s="11" t="s">
        <v>61</v>
      </c>
      <c r="C39" s="11" t="s">
        <v>82</v>
      </c>
      <c r="D39" s="11" t="s">
        <v>54</v>
      </c>
      <c r="E39" s="16">
        <v>0.36</v>
      </c>
      <c r="F39" s="15"/>
      <c r="G39" s="15">
        <v>1</v>
      </c>
      <c r="H39" s="15"/>
      <c r="I39" s="15"/>
      <c r="J39" s="17" t="s">
        <v>165</v>
      </c>
      <c r="K39" s="17" t="s">
        <v>165</v>
      </c>
    </row>
    <row r="40" spans="1:11" ht="51" outlineLevel="3">
      <c r="A40" s="11" t="s">
        <v>30</v>
      </c>
      <c r="B40" s="11" t="s">
        <v>31</v>
      </c>
      <c r="C40" s="11" t="s">
        <v>53</v>
      </c>
      <c r="D40" s="11" t="s">
        <v>125</v>
      </c>
      <c r="E40" s="16">
        <v>42</v>
      </c>
      <c r="F40" s="15"/>
      <c r="G40" s="15">
        <v>1</v>
      </c>
      <c r="H40" s="15"/>
      <c r="I40" s="15"/>
      <c r="J40" s="17" t="s">
        <v>165</v>
      </c>
      <c r="K40" s="17" t="s">
        <v>165</v>
      </c>
    </row>
    <row r="41" spans="1:11" ht="38.25" outlineLevel="3">
      <c r="A41" s="11" t="s">
        <v>179</v>
      </c>
      <c r="B41" s="11" t="s">
        <v>44</v>
      </c>
      <c r="C41" s="11" t="s">
        <v>131</v>
      </c>
      <c r="D41" s="11" t="s">
        <v>25</v>
      </c>
      <c r="E41" s="16">
        <v>42</v>
      </c>
      <c r="F41" s="15"/>
      <c r="G41" s="15">
        <v>1</v>
      </c>
      <c r="H41" s="15"/>
      <c r="I41" s="15"/>
      <c r="J41" s="17" t="s">
        <v>165</v>
      </c>
      <c r="K41" s="17" t="s">
        <v>165</v>
      </c>
    </row>
    <row r="42" spans="1:11" ht="38.25" outlineLevel="3">
      <c r="A42" s="11" t="s">
        <v>26</v>
      </c>
      <c r="B42" s="11" t="s">
        <v>41</v>
      </c>
      <c r="C42" s="11" t="s">
        <v>176</v>
      </c>
      <c r="D42" s="11" t="s">
        <v>70</v>
      </c>
      <c r="E42" s="16">
        <v>8.4</v>
      </c>
      <c r="F42" s="15"/>
      <c r="G42" s="15">
        <v>1</v>
      </c>
      <c r="H42" s="15"/>
      <c r="I42" s="15"/>
      <c r="J42" s="17" t="s">
        <v>165</v>
      </c>
      <c r="K42" s="17" t="s">
        <v>165</v>
      </c>
    </row>
    <row r="43" spans="1:11" ht="51" outlineLevel="3">
      <c r="A43" s="11" t="s">
        <v>112</v>
      </c>
      <c r="B43" s="11" t="s">
        <v>55</v>
      </c>
      <c r="C43" s="11" t="s">
        <v>166</v>
      </c>
      <c r="D43" s="11" t="s">
        <v>99</v>
      </c>
      <c r="E43" s="16">
        <v>10</v>
      </c>
      <c r="F43" s="15"/>
      <c r="G43" s="15">
        <v>1</v>
      </c>
      <c r="H43" s="15"/>
      <c r="I43" s="15"/>
      <c r="J43" s="17" t="s">
        <v>165</v>
      </c>
      <c r="K43" s="17" t="s">
        <v>165</v>
      </c>
    </row>
    <row r="44" spans="1:11" ht="12.75" outlineLevel="2">
      <c r="A44" s="25" t="s">
        <v>107</v>
      </c>
      <c r="B44" s="26" t="s">
        <v>165</v>
      </c>
      <c r="C44" s="26" t="s">
        <v>165</v>
      </c>
      <c r="D44" s="26" t="s">
        <v>165</v>
      </c>
      <c r="E44" s="26" t="s">
        <v>165</v>
      </c>
      <c r="F44" s="26" t="s">
        <v>165</v>
      </c>
      <c r="G44" s="26" t="s">
        <v>165</v>
      </c>
      <c r="H44" s="26" t="s">
        <v>165</v>
      </c>
      <c r="I44" s="15"/>
      <c r="J44" s="17" t="s">
        <v>165</v>
      </c>
      <c r="K44" s="17" t="s">
        <v>165</v>
      </c>
    </row>
    <row r="45" spans="1:11" ht="38.25" outlineLevel="1">
      <c r="A45" s="9" t="s">
        <v>51</v>
      </c>
      <c r="B45" s="9" t="s">
        <v>32</v>
      </c>
      <c r="C45" s="9" t="s">
        <v>48</v>
      </c>
      <c r="D45" s="8" t="s">
        <v>165</v>
      </c>
      <c r="E45" s="8" t="s">
        <v>165</v>
      </c>
      <c r="F45" s="8" t="s">
        <v>165</v>
      </c>
      <c r="G45" s="8" t="s">
        <v>165</v>
      </c>
      <c r="H45" s="8" t="s">
        <v>165</v>
      </c>
      <c r="I45" s="8" t="s">
        <v>165</v>
      </c>
      <c r="J45" s="8" t="s">
        <v>165</v>
      </c>
      <c r="K45" s="8" t="s">
        <v>165</v>
      </c>
    </row>
    <row r="46" spans="1:11" ht="12.75" outlineLevel="2">
      <c r="A46" s="11" t="s">
        <v>81</v>
      </c>
      <c r="B46" s="11" t="s">
        <v>58</v>
      </c>
      <c r="C46" s="11" t="s">
        <v>58</v>
      </c>
      <c r="D46" s="10" t="s">
        <v>165</v>
      </c>
      <c r="E46" s="10" t="s">
        <v>165</v>
      </c>
      <c r="F46" s="10" t="s">
        <v>165</v>
      </c>
      <c r="G46" s="10" t="s">
        <v>165</v>
      </c>
      <c r="H46" s="10" t="s">
        <v>165</v>
      </c>
      <c r="I46" s="10" t="s">
        <v>165</v>
      </c>
      <c r="J46" s="10" t="s">
        <v>165</v>
      </c>
      <c r="K46" s="10" t="s">
        <v>165</v>
      </c>
    </row>
    <row r="47" spans="1:11" ht="38.25" outlineLevel="3">
      <c r="A47" s="11" t="s">
        <v>180</v>
      </c>
      <c r="B47" s="11" t="s">
        <v>38</v>
      </c>
      <c r="C47" s="11" t="s">
        <v>170</v>
      </c>
      <c r="D47" s="11" t="s">
        <v>70</v>
      </c>
      <c r="E47" s="16">
        <v>24</v>
      </c>
      <c r="F47" s="15"/>
      <c r="G47" s="15">
        <v>1</v>
      </c>
      <c r="H47" s="15"/>
      <c r="I47" s="15"/>
      <c r="J47" s="17" t="s">
        <v>165</v>
      </c>
      <c r="K47" s="17" t="s">
        <v>165</v>
      </c>
    </row>
    <row r="48" spans="1:11" ht="51" outlineLevel="3">
      <c r="A48" s="11" t="s">
        <v>181</v>
      </c>
      <c r="B48" s="11" t="s">
        <v>142</v>
      </c>
      <c r="C48" s="11" t="s">
        <v>27</v>
      </c>
      <c r="D48" s="11" t="s">
        <v>70</v>
      </c>
      <c r="E48" s="16">
        <v>10</v>
      </c>
      <c r="F48" s="15"/>
      <c r="G48" s="15">
        <v>1</v>
      </c>
      <c r="H48" s="15"/>
      <c r="I48" s="15"/>
      <c r="J48" s="17" t="s">
        <v>165</v>
      </c>
      <c r="K48" s="17" t="s">
        <v>165</v>
      </c>
    </row>
    <row r="49" spans="1:11" ht="38.25" outlineLevel="3">
      <c r="A49" s="11" t="s">
        <v>182</v>
      </c>
      <c r="B49" s="11" t="s">
        <v>66</v>
      </c>
      <c r="C49" s="11" t="s">
        <v>22</v>
      </c>
      <c r="D49" s="11" t="s">
        <v>70</v>
      </c>
      <c r="E49" s="16">
        <v>10</v>
      </c>
      <c r="F49" s="15"/>
      <c r="G49" s="15">
        <v>1</v>
      </c>
      <c r="H49" s="15"/>
      <c r="I49" s="15"/>
      <c r="J49" s="17" t="s">
        <v>165</v>
      </c>
      <c r="K49" s="17" t="s">
        <v>165</v>
      </c>
    </row>
    <row r="50" spans="1:11" ht="51" outlineLevel="3">
      <c r="A50" s="11" t="s">
        <v>183</v>
      </c>
      <c r="B50" s="11" t="s">
        <v>36</v>
      </c>
      <c r="C50" s="11" t="s">
        <v>118</v>
      </c>
      <c r="D50" s="11" t="s">
        <v>70</v>
      </c>
      <c r="E50" s="16">
        <v>10</v>
      </c>
      <c r="F50" s="15"/>
      <c r="G50" s="15">
        <v>1</v>
      </c>
      <c r="H50" s="15"/>
      <c r="I50" s="15"/>
      <c r="J50" s="17" t="s">
        <v>165</v>
      </c>
      <c r="K50" s="17" t="s">
        <v>165</v>
      </c>
    </row>
    <row r="51" spans="1:11" ht="51" outlineLevel="3">
      <c r="A51" s="11" t="s">
        <v>184</v>
      </c>
      <c r="B51" s="11" t="s">
        <v>94</v>
      </c>
      <c r="C51" s="11" t="s">
        <v>29</v>
      </c>
      <c r="D51" s="11" t="s">
        <v>70</v>
      </c>
      <c r="E51" s="16">
        <v>10</v>
      </c>
      <c r="F51" s="15"/>
      <c r="G51" s="15">
        <v>2</v>
      </c>
      <c r="H51" s="15"/>
      <c r="I51" s="15"/>
      <c r="J51" s="17" t="s">
        <v>165</v>
      </c>
      <c r="K51" s="17" t="s">
        <v>165</v>
      </c>
    </row>
    <row r="52" spans="1:11" ht="51" outlineLevel="3">
      <c r="A52" s="11" t="s">
        <v>185</v>
      </c>
      <c r="B52" s="11" t="s">
        <v>155</v>
      </c>
      <c r="C52" s="11" t="s">
        <v>134</v>
      </c>
      <c r="D52" s="11" t="s">
        <v>70</v>
      </c>
      <c r="E52" s="16">
        <v>10</v>
      </c>
      <c r="F52" s="15"/>
      <c r="G52" s="15">
        <v>1</v>
      </c>
      <c r="H52" s="15"/>
      <c r="I52" s="15"/>
      <c r="J52" s="17" t="s">
        <v>165</v>
      </c>
      <c r="K52" s="17" t="s">
        <v>165</v>
      </c>
    </row>
    <row r="53" spans="1:11" ht="38.25" outlineLevel="3">
      <c r="A53" s="11" t="s">
        <v>186</v>
      </c>
      <c r="B53" s="11" t="s">
        <v>66</v>
      </c>
      <c r="C53" s="11" t="s">
        <v>91</v>
      </c>
      <c r="D53" s="11" t="s">
        <v>70</v>
      </c>
      <c r="E53" s="16">
        <v>10</v>
      </c>
      <c r="F53" s="15"/>
      <c r="G53" s="15">
        <v>1</v>
      </c>
      <c r="H53" s="15"/>
      <c r="I53" s="15"/>
      <c r="J53" s="17" t="s">
        <v>165</v>
      </c>
      <c r="K53" s="17" t="s">
        <v>165</v>
      </c>
    </row>
    <row r="54" spans="1:11" ht="51" outlineLevel="3">
      <c r="A54" s="11" t="s">
        <v>187</v>
      </c>
      <c r="B54" s="11" t="s">
        <v>18</v>
      </c>
      <c r="C54" s="11" t="s">
        <v>167</v>
      </c>
      <c r="D54" s="11" t="s">
        <v>70</v>
      </c>
      <c r="E54" s="16">
        <v>10</v>
      </c>
      <c r="F54" s="15"/>
      <c r="G54" s="15">
        <v>1</v>
      </c>
      <c r="H54" s="15"/>
      <c r="I54" s="15"/>
      <c r="J54" s="17" t="s">
        <v>165</v>
      </c>
      <c r="K54" s="17" t="s">
        <v>165</v>
      </c>
    </row>
    <row r="55" spans="1:11" ht="63.75" outlineLevel="3">
      <c r="A55" s="11" t="s">
        <v>188</v>
      </c>
      <c r="B55" s="11" t="s">
        <v>101</v>
      </c>
      <c r="C55" s="11" t="s">
        <v>65</v>
      </c>
      <c r="D55" s="11" t="s">
        <v>70</v>
      </c>
      <c r="E55" s="16">
        <v>10</v>
      </c>
      <c r="F55" s="15"/>
      <c r="G55" s="15">
        <v>2</v>
      </c>
      <c r="H55" s="15"/>
      <c r="I55" s="15"/>
      <c r="J55" s="17" t="s">
        <v>165</v>
      </c>
      <c r="K55" s="17" t="s">
        <v>165</v>
      </c>
    </row>
    <row r="56" spans="1:11" ht="51" outlineLevel="3">
      <c r="A56" s="11" t="s">
        <v>189</v>
      </c>
      <c r="B56" s="11" t="s">
        <v>4</v>
      </c>
      <c r="C56" s="11" t="s">
        <v>87</v>
      </c>
      <c r="D56" s="11" t="s">
        <v>70</v>
      </c>
      <c r="E56" s="16">
        <v>40</v>
      </c>
      <c r="F56" s="15"/>
      <c r="G56" s="15">
        <v>1</v>
      </c>
      <c r="H56" s="15"/>
      <c r="I56" s="15"/>
      <c r="J56" s="17" t="s">
        <v>165</v>
      </c>
      <c r="K56" s="17" t="s">
        <v>165</v>
      </c>
    </row>
    <row r="57" spans="1:11" ht="38.25" outlineLevel="3">
      <c r="A57" s="11" t="s">
        <v>190</v>
      </c>
      <c r="B57" s="11" t="s">
        <v>50</v>
      </c>
      <c r="C57" s="11" t="s">
        <v>168</v>
      </c>
      <c r="D57" s="11" t="s">
        <v>99</v>
      </c>
      <c r="E57" s="16">
        <v>32</v>
      </c>
      <c r="F57" s="15"/>
      <c r="G57" s="15">
        <v>0</v>
      </c>
      <c r="H57" s="15"/>
      <c r="I57" s="15"/>
      <c r="J57" s="17" t="s">
        <v>165</v>
      </c>
      <c r="K57" s="17" t="s">
        <v>165</v>
      </c>
    </row>
    <row r="58" spans="1:11" ht="12.75" outlineLevel="2">
      <c r="A58" s="25" t="s">
        <v>124</v>
      </c>
      <c r="B58" s="26" t="s">
        <v>165</v>
      </c>
      <c r="C58" s="26" t="s">
        <v>165</v>
      </c>
      <c r="D58" s="26" t="s">
        <v>165</v>
      </c>
      <c r="E58" s="26" t="s">
        <v>165</v>
      </c>
      <c r="F58" s="26" t="s">
        <v>165</v>
      </c>
      <c r="G58" s="26" t="s">
        <v>165</v>
      </c>
      <c r="H58" s="26" t="s">
        <v>165</v>
      </c>
      <c r="I58" s="15"/>
      <c r="J58" s="17" t="s">
        <v>165</v>
      </c>
      <c r="K58" s="17" t="s">
        <v>165</v>
      </c>
    </row>
    <row r="59" spans="1:11" ht="12.75" outlineLevel="1">
      <c r="A59" s="25" t="s">
        <v>192</v>
      </c>
      <c r="B59" s="26" t="s">
        <v>165</v>
      </c>
      <c r="C59" s="26" t="s">
        <v>165</v>
      </c>
      <c r="D59" s="26" t="s">
        <v>165</v>
      </c>
      <c r="E59" s="26" t="s">
        <v>165</v>
      </c>
      <c r="F59" s="26" t="s">
        <v>165</v>
      </c>
      <c r="G59" s="26" t="s">
        <v>165</v>
      </c>
      <c r="H59" s="26" t="s">
        <v>165</v>
      </c>
      <c r="I59" s="18"/>
      <c r="J59" s="17" t="s">
        <v>165</v>
      </c>
      <c r="K59" s="17" t="s">
        <v>165</v>
      </c>
    </row>
    <row r="60" ht="12.75">
      <c r="I60" s="20"/>
    </row>
    <row r="61" ht="12.75">
      <c r="I61" s="20"/>
    </row>
  </sheetData>
  <sheetProtection/>
  <mergeCells count="9">
    <mergeCell ref="A1:K1"/>
    <mergeCell ref="B2:K2"/>
    <mergeCell ref="B3:K3"/>
    <mergeCell ref="A44:H44"/>
    <mergeCell ref="A58:H58"/>
    <mergeCell ref="A59:H59"/>
    <mergeCell ref="A11:H11"/>
    <mergeCell ref="A24:H24"/>
    <mergeCell ref="A31:H31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cp:lastPrinted>2016-02-05T13:12:09Z</cp:lastPrinted>
  <dcterms:modified xsi:type="dcterms:W3CDTF">2016-02-16T09:36:47Z</dcterms:modified>
  <cp:category/>
  <cp:version/>
  <cp:contentType/>
  <cp:contentStatus/>
</cp:coreProperties>
</file>